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activeTab="2"/>
  </bookViews>
  <sheets>
    <sheet name="107.12月菜單 (無圖案)" sheetId="28" r:id="rId1"/>
    <sheet name="107.12月菜單" sheetId="20" r:id="rId2"/>
    <sheet name="第一週明細" sheetId="3" r:id="rId3"/>
    <sheet name="第二週明細" sheetId="4" r:id="rId4"/>
    <sheet name="第三週明細" sheetId="7" r:id="rId5"/>
    <sheet name="第三週明細 12.22" sheetId="8" r:id="rId6"/>
    <sheet name="第四週明細  " sheetId="25" r:id="rId7"/>
  </sheets>
  <calcPr calcId="152511"/>
</workbook>
</file>

<file path=xl/calcChain.xml><?xml version="1.0" encoding="utf-8"?>
<calcChain xmlns="http://schemas.openxmlformats.org/spreadsheetml/2006/main">
  <c r="R23" i="28" l="1"/>
  <c r="U46" i="28" l="1"/>
  <c r="S46" i="28"/>
  <c r="Q46" i="28"/>
  <c r="O46" i="28"/>
  <c r="M46" i="28"/>
  <c r="K46" i="28"/>
  <c r="I46" i="28"/>
  <c r="G46" i="28"/>
  <c r="E46" i="28"/>
  <c r="C46" i="28"/>
  <c r="U45" i="28"/>
  <c r="S45" i="28"/>
  <c r="Q45" i="28"/>
  <c r="O45" i="28"/>
  <c r="M45" i="28"/>
  <c r="K45" i="28"/>
  <c r="I45" i="28"/>
  <c r="G45" i="28"/>
  <c r="E45" i="28"/>
  <c r="C45" i="28"/>
  <c r="E37" i="28"/>
  <c r="C37" i="28"/>
  <c r="E36" i="28"/>
  <c r="C36" i="28"/>
  <c r="U28" i="28"/>
  <c r="S28" i="28"/>
  <c r="Q28" i="28"/>
  <c r="O28" i="28"/>
  <c r="M28" i="28"/>
  <c r="K28" i="28"/>
  <c r="I28" i="28"/>
  <c r="G28" i="28"/>
  <c r="E28" i="28"/>
  <c r="C28" i="28"/>
  <c r="U27" i="28"/>
  <c r="S27" i="28"/>
  <c r="Q27" i="28"/>
  <c r="O27" i="28"/>
  <c r="M27" i="28"/>
  <c r="K27" i="28"/>
  <c r="I27" i="28"/>
  <c r="G27" i="28"/>
  <c r="E27" i="28"/>
  <c r="C27" i="28"/>
  <c r="U19" i="28"/>
  <c r="S19" i="28"/>
  <c r="Q19" i="28"/>
  <c r="O19" i="28"/>
  <c r="M19" i="28"/>
  <c r="K19" i="28"/>
  <c r="I19" i="28"/>
  <c r="G19" i="28"/>
  <c r="E19" i="28"/>
  <c r="C19" i="28"/>
  <c r="U18" i="28"/>
  <c r="S18" i="28"/>
  <c r="Q18" i="28"/>
  <c r="O18" i="28"/>
  <c r="M18" i="28"/>
  <c r="K18" i="28"/>
  <c r="I18" i="28"/>
  <c r="G18" i="28"/>
  <c r="E18" i="28"/>
  <c r="C18" i="28"/>
  <c r="U10" i="28"/>
  <c r="S10" i="28"/>
  <c r="Q10" i="28"/>
  <c r="O10" i="28"/>
  <c r="M10" i="28"/>
  <c r="K10" i="28"/>
  <c r="I10" i="28"/>
  <c r="G10" i="28"/>
  <c r="E10" i="28"/>
  <c r="C10" i="28"/>
  <c r="U9" i="28"/>
  <c r="S9" i="28"/>
  <c r="Q9" i="28"/>
  <c r="O9" i="28"/>
  <c r="M9" i="28"/>
  <c r="K9" i="28"/>
  <c r="I9" i="28"/>
  <c r="G9" i="28"/>
  <c r="E9" i="28"/>
  <c r="C9" i="28"/>
  <c r="S5" i="25" l="1"/>
  <c r="P5" i="25"/>
  <c r="M5" i="25"/>
  <c r="J5" i="25"/>
  <c r="G5" i="25"/>
  <c r="D5" i="25"/>
  <c r="S37" i="25" l="1"/>
  <c r="P37" i="25"/>
  <c r="M37" i="25"/>
  <c r="J37" i="25"/>
  <c r="G37" i="25"/>
  <c r="D37" i="25"/>
  <c r="S29" i="25"/>
  <c r="P29" i="25"/>
  <c r="M29" i="25"/>
  <c r="J29" i="25"/>
  <c r="G29" i="25"/>
  <c r="D29" i="25"/>
  <c r="S21" i="25"/>
  <c r="P21" i="25"/>
  <c r="M21" i="25"/>
  <c r="J21" i="25"/>
  <c r="G21" i="25"/>
  <c r="D21" i="25"/>
  <c r="S13" i="25"/>
  <c r="P13" i="25"/>
  <c r="M13" i="25"/>
  <c r="J13" i="25"/>
  <c r="G13" i="25"/>
  <c r="D13" i="25"/>
  <c r="AE42" i="25"/>
  <c r="AD41" i="25"/>
  <c r="AE40" i="25"/>
  <c r="AC40" i="25"/>
  <c r="AD39" i="25"/>
  <c r="AC39" i="25"/>
  <c r="AE38" i="25"/>
  <c r="AC38" i="25"/>
  <c r="S46" i="20"/>
  <c r="AE34" i="25"/>
  <c r="AD33" i="25"/>
  <c r="AF33" i="25" s="1"/>
  <c r="AE32" i="25"/>
  <c r="AC32" i="25"/>
  <c r="AF32" i="25" s="1"/>
  <c r="Q45" i="20"/>
  <c r="AD31" i="25"/>
  <c r="AD35" i="25" s="1"/>
  <c r="AC31" i="25"/>
  <c r="AE30" i="25"/>
  <c r="AC30" i="25"/>
  <c r="AE26" i="25"/>
  <c r="M46" i="20"/>
  <c r="AD25" i="25"/>
  <c r="AF25" i="25" s="1"/>
  <c r="AE24" i="25"/>
  <c r="AC24" i="25"/>
  <c r="M45" i="20"/>
  <c r="AD23" i="25"/>
  <c r="AD27" i="25" s="1"/>
  <c r="AC23" i="25"/>
  <c r="AE22" i="25"/>
  <c r="AC22" i="25"/>
  <c r="K46" i="20"/>
  <c r="AE18" i="25"/>
  <c r="I46" i="20"/>
  <c r="AD17" i="25"/>
  <c r="AE16" i="25"/>
  <c r="AF16" i="25" s="1"/>
  <c r="AC16" i="25"/>
  <c r="I45" i="20"/>
  <c r="AD15" i="25"/>
  <c r="AC15" i="25"/>
  <c r="AE14" i="25"/>
  <c r="AC14" i="25"/>
  <c r="G46" i="20"/>
  <c r="AE10" i="25"/>
  <c r="E46" i="20"/>
  <c r="AD9" i="25"/>
  <c r="AF9" i="25" s="1"/>
  <c r="AE8" i="25"/>
  <c r="AC8" i="25"/>
  <c r="AF8" i="25" s="1"/>
  <c r="AD7" i="25"/>
  <c r="AC7" i="25"/>
  <c r="AE6" i="25"/>
  <c r="AF6" i="25" s="1"/>
  <c r="AC6" i="25"/>
  <c r="C46" i="20"/>
  <c r="AC19" i="25" l="1"/>
  <c r="AC43" i="25"/>
  <c r="AC11" i="25"/>
  <c r="AE19" i="25"/>
  <c r="AF19" i="25" s="1"/>
  <c r="AD20" i="25" s="1"/>
  <c r="AE43" i="25"/>
  <c r="AF15" i="25"/>
  <c r="AD19" i="25"/>
  <c r="W12" i="25"/>
  <c r="C45" i="20" s="1"/>
  <c r="AF38" i="25"/>
  <c r="AE27" i="25"/>
  <c r="AC35" i="25"/>
  <c r="AF39" i="25"/>
  <c r="AD43" i="25"/>
  <c r="AF7" i="25"/>
  <c r="AE11" i="25"/>
  <c r="AC27" i="25"/>
  <c r="AF27" i="25" s="1"/>
  <c r="AF31" i="25"/>
  <c r="AE35" i="25"/>
  <c r="AF40" i="25"/>
  <c r="W44" i="25"/>
  <c r="U46" i="20"/>
  <c r="U45" i="20"/>
  <c r="Q46" i="20"/>
  <c r="W36" i="25"/>
  <c r="O46" i="20"/>
  <c r="W28" i="25"/>
  <c r="W20" i="25"/>
  <c r="G45" i="20" s="1"/>
  <c r="E45" i="20"/>
  <c r="AD44" i="25"/>
  <c r="AF43" i="25"/>
  <c r="AE44" i="25" s="1"/>
  <c r="AD11" i="25"/>
  <c r="AF11" i="25" s="1"/>
  <c r="AE12" i="25" s="1"/>
  <c r="AF14" i="25"/>
  <c r="AF24" i="25"/>
  <c r="AF17" i="25"/>
  <c r="AF22" i="25"/>
  <c r="AF23" i="25"/>
  <c r="AF41" i="25"/>
  <c r="AC44" i="25"/>
  <c r="AF30" i="25"/>
  <c r="S13" i="4"/>
  <c r="AC28" i="25" l="1"/>
  <c r="AE28" i="25"/>
  <c r="AD28" i="25"/>
  <c r="AC36" i="25"/>
  <c r="AE20" i="25"/>
  <c r="AF35" i="25"/>
  <c r="S45" i="20"/>
  <c r="O45" i="20"/>
  <c r="K45" i="20"/>
  <c r="AC20" i="25"/>
  <c r="AC12" i="25"/>
  <c r="AD12" i="25"/>
  <c r="AE36" i="25" l="1"/>
  <c r="AD36" i="25"/>
  <c r="M37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I10" i="20"/>
  <c r="I9" i="20"/>
  <c r="G10" i="20"/>
  <c r="E10" i="20"/>
  <c r="E9" i="20"/>
  <c r="C10" i="20"/>
  <c r="S5" i="3"/>
  <c r="P5" i="3"/>
  <c r="M5" i="3"/>
  <c r="D5" i="3"/>
  <c r="W20" i="7" l="1"/>
  <c r="W36" i="7"/>
  <c r="W12" i="8"/>
  <c r="W44" i="7"/>
  <c r="W28" i="7"/>
  <c r="W12" i="7"/>
  <c r="W44" i="4"/>
  <c r="W36" i="4"/>
  <c r="W28" i="4"/>
  <c r="W20" i="4"/>
  <c r="W12" i="4"/>
  <c r="W20" i="3"/>
  <c r="G9" i="20" s="1"/>
  <c r="W12" i="3"/>
  <c r="C9" i="20" s="1"/>
  <c r="K19" i="20" l="1"/>
  <c r="E37" i="20" l="1"/>
  <c r="C37" i="20"/>
  <c r="U19" i="20" l="1"/>
  <c r="U18" i="20"/>
  <c r="S19" i="20"/>
  <c r="Q18" i="20" l="1"/>
  <c r="Q19" i="20" l="1"/>
  <c r="O28" i="20" l="1"/>
  <c r="I18" i="20"/>
  <c r="M9" i="20"/>
  <c r="U9" i="20" l="1"/>
  <c r="U27" i="20" l="1"/>
  <c r="Q27" i="20"/>
  <c r="M27" i="20"/>
  <c r="M18" i="20"/>
  <c r="E27" i="20" l="1"/>
  <c r="U28" i="20" l="1"/>
  <c r="Q28" i="20"/>
  <c r="I27" i="20"/>
  <c r="E19" i="20"/>
  <c r="O10" i="20"/>
  <c r="K10" i="20"/>
  <c r="M10" i="20"/>
  <c r="E36" i="20" l="1"/>
  <c r="S28" i="20"/>
  <c r="M28" i="20"/>
  <c r="K28" i="20"/>
  <c r="I28" i="20"/>
  <c r="O19" i="20"/>
  <c r="M19" i="20"/>
  <c r="I19" i="20"/>
  <c r="G19" i="20"/>
  <c r="E18" i="20"/>
  <c r="C19" i="20"/>
  <c r="U10" i="20"/>
  <c r="Q10" i="20"/>
  <c r="Q9" i="20"/>
  <c r="G28" i="20" l="1"/>
  <c r="C28" i="20"/>
  <c r="E28" i="20"/>
  <c r="S18" i="20"/>
  <c r="W44" i="3"/>
  <c r="S10" i="20"/>
  <c r="W36" i="3"/>
  <c r="W28" i="3"/>
  <c r="G27" i="20" l="1"/>
  <c r="K18" i="20"/>
  <c r="O27" i="20"/>
  <c r="O18" i="20"/>
  <c r="G18" i="20"/>
  <c r="C36" i="20"/>
  <c r="C27" i="20"/>
  <c r="S27" i="20"/>
  <c r="K27" i="20"/>
  <c r="C18" i="20"/>
  <c r="S9" i="20"/>
  <c r="O9" i="20"/>
  <c r="K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C28" i="8"/>
  <c r="AE44" i="8"/>
  <c r="AD28" i="8" l="1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D11" i="7" s="1"/>
  <c r="AC7" i="7"/>
  <c r="AE6" i="7"/>
  <c r="AC6" i="7"/>
  <c r="AD35" i="7" l="1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<sst xmlns="http://schemas.openxmlformats.org/spreadsheetml/2006/main" count="1594" uniqueCount="402">
  <si>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</si>
  <si>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</si>
  <si>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</si>
  <si>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</si>
  <si>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</si>
  <si>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</si>
  <si>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</si>
  <si>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</si>
  <si>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</si>
  <si>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</si>
  <si>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</si>
  <si>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</si>
  <si>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</si>
  <si>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</si>
  <si>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</si>
  <si>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</si>
  <si>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</si>
  <si>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</si>
  <si>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</si>
  <si>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</si>
  <si>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</si>
  <si>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</si>
  <si>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</si>
  <si>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</si>
  <si>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</si>
  <si>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</si>
  <si>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</si>
  <si>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</si>
  <si>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</si>
  <si>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</si>
  <si>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</si>
  <si>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</si>
  <si>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</si>
  <si>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</si>
  <si>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</si>
  <si>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</si>
  <si>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</si>
  <si>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</si>
  <si>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</si>
  <si>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</si>
  <si>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</si>
  <si>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</si>
  <si>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</si>
  <si>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</si>
  <si>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</si>
  <si>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</si>
  <si>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</si>
  <si>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</si>
  <si>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</si>
  <si>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</si>
  <si>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</si>
  <si>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</si>
  <si>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</si>
  <si>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</si>
  <si>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</si>
  <si>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</si>
  <si>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</si>
  <si>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五穀米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</si>
  <si>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</si>
  <si>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</si>
  <si>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</si>
  <si>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洋蔥</t>
    <phoneticPr fontId="19" type="noConversion"/>
  </si>
  <si>
    <t>煮</t>
    <phoneticPr fontId="19" type="noConversion"/>
  </si>
  <si>
    <t>生鮮豬絞肉</t>
    <phoneticPr fontId="19" type="noConversion"/>
  </si>
  <si>
    <t>三色豆</t>
    <phoneticPr fontId="19" type="noConversion"/>
  </si>
  <si>
    <t>高麗菜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</si>
  <si>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</si>
  <si>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</si>
  <si>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</si>
  <si>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</si>
  <si>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</si>
  <si>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</si>
  <si>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</si>
  <si>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雞蛋</t>
    <phoneticPr fontId="19" type="noConversion"/>
  </si>
  <si>
    <t>地瓜飯</t>
    <phoneticPr fontId="19" type="noConversion"/>
  </si>
  <si>
    <t>地瓜飯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</si>
  <si>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</si>
  <si>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</si>
  <si>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</si>
  <si>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香Q米飯</t>
    <phoneticPr fontId="19" type="noConversion"/>
  </si>
  <si>
    <t>五穀飯</t>
    <phoneticPr fontId="19" type="noConversion"/>
  </si>
  <si>
    <t>五穀飯</t>
    <phoneticPr fontId="19" type="noConversion"/>
  </si>
  <si>
    <t>星期三</t>
    <phoneticPr fontId="19" type="noConversion"/>
  </si>
  <si>
    <t>星期四</t>
    <phoneticPr fontId="19" type="noConversion"/>
  </si>
  <si>
    <t>深色蔬菜</t>
    <phoneticPr fontId="19" type="noConversion"/>
  </si>
  <si>
    <t>淺色蔬菜</t>
    <phoneticPr fontId="19" type="noConversion"/>
  </si>
  <si>
    <t>義大利麵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</si>
  <si>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</si>
  <si>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</si>
  <si>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</si>
  <si>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</si>
  <si>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煮</t>
    <phoneticPr fontId="19" type="noConversion"/>
  </si>
  <si>
    <t>五穀米</t>
    <phoneticPr fontId="19" type="noConversion"/>
  </si>
  <si>
    <t>白米</t>
    <phoneticPr fontId="19" type="noConversion"/>
  </si>
  <si>
    <t>五穀米</t>
    <phoneticPr fontId="19" type="noConversion"/>
  </si>
  <si>
    <t>生鮮雞肉</t>
    <phoneticPr fontId="19" type="noConversion"/>
  </si>
  <si>
    <t>白米</t>
    <phoneticPr fontId="19" type="noConversion"/>
  </si>
  <si>
    <t>地瓜</t>
    <phoneticPr fontId="19" type="noConversion"/>
  </si>
  <si>
    <t>深色蔬菜</t>
    <phoneticPr fontId="19" type="noConversion"/>
  </si>
  <si>
    <t>煮</t>
    <phoneticPr fontId="19" type="noConversion"/>
  </si>
  <si>
    <t>生鮮豬肉</t>
    <phoneticPr fontId="19" type="noConversion"/>
  </si>
  <si>
    <t>烤</t>
    <phoneticPr fontId="19" type="noConversion"/>
  </si>
  <si>
    <t>深色蔬菜</t>
    <phoneticPr fontId="19" type="noConversion"/>
  </si>
  <si>
    <t>星期五</t>
    <phoneticPr fontId="19" type="noConversion"/>
  </si>
  <si>
    <t>煮</t>
    <phoneticPr fontId="19" type="noConversion"/>
  </si>
  <si>
    <t>炒</t>
    <phoneticPr fontId="19" type="noConversion"/>
  </si>
  <si>
    <t>蔬菜</t>
    <phoneticPr fontId="19" type="noConversion"/>
  </si>
  <si>
    <t>豆乾</t>
    <phoneticPr fontId="19" type="noConversion"/>
  </si>
  <si>
    <t>紅蘿蔔</t>
    <phoneticPr fontId="19" type="noConversion"/>
  </si>
  <si>
    <t>煮</t>
    <phoneticPr fontId="19" type="noConversion"/>
  </si>
  <si>
    <t>川燙</t>
    <phoneticPr fontId="19" type="noConversion"/>
  </si>
  <si>
    <t>炸</t>
    <phoneticPr fontId="19" type="noConversion"/>
  </si>
  <si>
    <t>煮</t>
    <phoneticPr fontId="19" type="noConversion"/>
  </si>
  <si>
    <t>滷</t>
    <phoneticPr fontId="19" type="noConversion"/>
  </si>
  <si>
    <t>12月3日(一)</t>
    <phoneticPr fontId="19" type="noConversion"/>
  </si>
  <si>
    <t>12月4日(二)</t>
    <phoneticPr fontId="19" type="noConversion"/>
  </si>
  <si>
    <t>12月5日(三)</t>
    <phoneticPr fontId="19" type="noConversion"/>
  </si>
  <si>
    <t>12月6日(四)</t>
    <phoneticPr fontId="19" type="noConversion"/>
  </si>
  <si>
    <t>12月7日(五)</t>
    <phoneticPr fontId="19" type="noConversion"/>
  </si>
  <si>
    <t>12月10日(一)</t>
    <phoneticPr fontId="19" type="noConversion"/>
  </si>
  <si>
    <t>12月11日(二)</t>
    <phoneticPr fontId="19" type="noConversion"/>
  </si>
  <si>
    <t>12月12日(三)</t>
    <phoneticPr fontId="19" type="noConversion"/>
  </si>
  <si>
    <t>12月13日(四)</t>
    <phoneticPr fontId="19" type="noConversion"/>
  </si>
  <si>
    <t>12月14日(五)</t>
    <phoneticPr fontId="19" type="noConversion"/>
  </si>
  <si>
    <t>12月17日(一)</t>
    <phoneticPr fontId="19" type="noConversion"/>
  </si>
  <si>
    <t>12月18日(二)</t>
    <phoneticPr fontId="19" type="noConversion"/>
  </si>
  <si>
    <t>12月19日(三)</t>
    <phoneticPr fontId="19" type="noConversion"/>
  </si>
  <si>
    <t>12月20日(四)</t>
    <phoneticPr fontId="19" type="noConversion"/>
  </si>
  <si>
    <t>12月21日(五)</t>
    <phoneticPr fontId="19" type="noConversion"/>
  </si>
  <si>
    <t>12月24日(一)</t>
    <phoneticPr fontId="19" type="noConversion"/>
  </si>
  <si>
    <t>12月25日(二)</t>
    <phoneticPr fontId="19" type="noConversion"/>
  </si>
  <si>
    <t>12月26日(三)</t>
    <phoneticPr fontId="19" type="noConversion"/>
  </si>
  <si>
    <t>12月27日(四)</t>
    <phoneticPr fontId="19" type="noConversion"/>
  </si>
  <si>
    <t>12月28日(五)</t>
    <phoneticPr fontId="19" type="noConversion"/>
  </si>
  <si>
    <t>12月22日(六)補上課</t>
    <phoneticPr fontId="19" type="noConversion"/>
  </si>
  <si>
    <t>星期六</t>
    <phoneticPr fontId="19" type="noConversion"/>
  </si>
  <si>
    <t>淺色蔬菜</t>
    <phoneticPr fontId="19" type="noConversion"/>
  </si>
  <si>
    <t>深色蔬菜</t>
    <phoneticPr fontId="19" type="noConversion"/>
  </si>
  <si>
    <r>
      <t>榨菜肉絲湯</t>
    </r>
    <r>
      <rPr>
        <sz val="8"/>
        <rFont val="標楷體"/>
        <family val="4"/>
        <charset val="136"/>
      </rPr>
      <t>(醃)</t>
    </r>
    <phoneticPr fontId="19" type="noConversion"/>
  </si>
  <si>
    <t>蒜泥白肉</t>
    <phoneticPr fontId="19" type="noConversion"/>
  </si>
  <si>
    <t>紫菜蛋花湯</t>
    <phoneticPr fontId="19" type="noConversion"/>
  </si>
  <si>
    <t>日式海芽湯</t>
    <phoneticPr fontId="19" type="noConversion"/>
  </si>
  <si>
    <t>麥片飯</t>
    <phoneticPr fontId="19" type="noConversion"/>
  </si>
  <si>
    <t>糙米飯</t>
    <phoneticPr fontId="19" type="noConversion"/>
  </si>
  <si>
    <t>鮮筍湯</t>
    <phoneticPr fontId="19" type="noConversion"/>
  </si>
  <si>
    <t>生鮮雞肉</t>
    <phoneticPr fontId="19" type="noConversion"/>
  </si>
  <si>
    <t>煮</t>
    <phoneticPr fontId="19" type="noConversion"/>
  </si>
  <si>
    <t>生鮮豬肉</t>
    <phoneticPr fontId="19" type="noConversion"/>
  </si>
  <si>
    <t>薑</t>
    <phoneticPr fontId="19" type="noConversion"/>
  </si>
  <si>
    <t>煮</t>
    <phoneticPr fontId="19" type="noConversion"/>
  </si>
  <si>
    <t>生鮮豬肉</t>
    <phoneticPr fontId="19" type="noConversion"/>
  </si>
  <si>
    <t>雞蛋</t>
    <phoneticPr fontId="19" type="noConversion"/>
  </si>
  <si>
    <t>榨菜絲</t>
    <phoneticPr fontId="19" type="noConversion"/>
  </si>
  <si>
    <t>生鮮豬肉</t>
    <phoneticPr fontId="19" type="noConversion"/>
  </si>
  <si>
    <t>薑</t>
    <phoneticPr fontId="19" type="noConversion"/>
  </si>
  <si>
    <t>生鮮雞肉</t>
    <phoneticPr fontId="19" type="noConversion"/>
  </si>
  <si>
    <t>炸</t>
    <phoneticPr fontId="19" type="noConversion"/>
  </si>
  <si>
    <t>紫菜</t>
    <phoneticPr fontId="19" type="noConversion"/>
  </si>
  <si>
    <t>加</t>
    <phoneticPr fontId="19" type="noConversion"/>
  </si>
  <si>
    <t>冷</t>
    <phoneticPr fontId="19" type="noConversion"/>
  </si>
  <si>
    <t>金針菇</t>
    <phoneticPr fontId="19" type="noConversion"/>
  </si>
  <si>
    <t>麥片</t>
    <phoneticPr fontId="19" type="noConversion"/>
  </si>
  <si>
    <t>生鮮雞肉</t>
    <phoneticPr fontId="19" type="noConversion"/>
  </si>
  <si>
    <t>紅蘿蔔</t>
    <phoneticPr fontId="19" type="noConversion"/>
  </si>
  <si>
    <t>味噌</t>
    <phoneticPr fontId="19" type="noConversion"/>
  </si>
  <si>
    <t>海芽</t>
    <phoneticPr fontId="19" type="noConversion"/>
  </si>
  <si>
    <t>薑</t>
    <phoneticPr fontId="19" type="noConversion"/>
  </si>
  <si>
    <t>青豆仁</t>
    <phoneticPr fontId="19" type="noConversion"/>
  </si>
  <si>
    <t>生鮮豬肉</t>
    <phoneticPr fontId="19" type="noConversion"/>
  </si>
  <si>
    <t>豆</t>
    <phoneticPr fontId="19" type="noConversion"/>
  </si>
  <si>
    <t>新鮮竹筍</t>
    <phoneticPr fontId="19" type="noConversion"/>
  </si>
  <si>
    <t>豆腐</t>
    <phoneticPr fontId="19" type="noConversion"/>
  </si>
  <si>
    <t>糙米</t>
    <phoneticPr fontId="19" type="noConversion"/>
  </si>
  <si>
    <t>洋芋</t>
    <phoneticPr fontId="19" type="noConversion"/>
  </si>
  <si>
    <t>咖哩粉</t>
    <phoneticPr fontId="19" type="noConversion"/>
  </si>
  <si>
    <t>柴魚片</t>
    <phoneticPr fontId="19" type="noConversion"/>
  </si>
  <si>
    <r>
      <t>柴香豆腐湯</t>
    </r>
    <r>
      <rPr>
        <sz val="8"/>
        <rFont val="標楷體"/>
        <family val="4"/>
        <charset val="136"/>
      </rPr>
      <t>(豆)</t>
    </r>
    <phoneticPr fontId="19" type="noConversion"/>
  </si>
  <si>
    <t>醃</t>
    <phoneticPr fontId="19" type="noConversion"/>
  </si>
  <si>
    <t>玉米粒</t>
    <phoneticPr fontId="19" type="noConversion"/>
  </si>
  <si>
    <t>紅蘿蔔</t>
    <phoneticPr fontId="19" type="noConversion"/>
  </si>
  <si>
    <t>味噌</t>
    <phoneticPr fontId="19" type="noConversion"/>
  </si>
  <si>
    <t>洋蔥肉絲</t>
    <phoneticPr fontId="19" type="noConversion"/>
  </si>
  <si>
    <r>
      <t>酸辣湯</t>
    </r>
    <r>
      <rPr>
        <sz val="8"/>
        <rFont val="標楷體"/>
        <family val="4"/>
        <charset val="136"/>
      </rPr>
      <t>(芡)(醃)(豆)</t>
    </r>
    <phoneticPr fontId="19" type="noConversion"/>
  </si>
  <si>
    <r>
      <t>北平烤鴨</t>
    </r>
    <r>
      <rPr>
        <sz val="8"/>
        <rFont val="標楷體"/>
        <family val="4"/>
        <charset val="136"/>
      </rPr>
      <t>(冷)</t>
    </r>
    <phoneticPr fontId="19" type="noConversion"/>
  </si>
  <si>
    <t>南洋咖哩豬</t>
    <phoneticPr fontId="19" type="noConversion"/>
  </si>
  <si>
    <t>炒</t>
    <phoneticPr fontId="19" type="noConversion"/>
  </si>
  <si>
    <t>新鮮竹筍</t>
    <phoneticPr fontId="19" type="noConversion"/>
  </si>
  <si>
    <t>酸菜</t>
    <phoneticPr fontId="19" type="noConversion"/>
  </si>
  <si>
    <t>豆腐</t>
    <phoneticPr fontId="19" type="noConversion"/>
  </si>
  <si>
    <t>雞蛋</t>
    <phoneticPr fontId="19" type="noConversion"/>
  </si>
  <si>
    <t>豆</t>
    <phoneticPr fontId="19" type="noConversion"/>
  </si>
  <si>
    <t>米血</t>
    <phoneticPr fontId="19" type="noConversion"/>
  </si>
  <si>
    <t>冷</t>
    <phoneticPr fontId="19" type="noConversion"/>
  </si>
  <si>
    <t>生鮮鴨肉</t>
    <phoneticPr fontId="19" type="noConversion"/>
  </si>
  <si>
    <t>洋芋</t>
    <phoneticPr fontId="19" type="noConversion"/>
  </si>
  <si>
    <t>青豆仁</t>
    <phoneticPr fontId="19" type="noConversion"/>
  </si>
  <si>
    <t>紅蘿蔔</t>
    <phoneticPr fontId="19" type="noConversion"/>
  </si>
  <si>
    <t>咖哩粉</t>
    <phoneticPr fontId="19" type="noConversion"/>
  </si>
  <si>
    <t>豆芽菜</t>
    <phoneticPr fontId="19" type="noConversion"/>
  </si>
  <si>
    <t>冬粉</t>
    <phoneticPr fontId="19" type="noConversion"/>
  </si>
  <si>
    <t>味噌</t>
    <phoneticPr fontId="19" type="noConversion"/>
  </si>
  <si>
    <t>里肌肉排</t>
    <phoneticPr fontId="19" type="noConversion"/>
  </si>
  <si>
    <t>紅蔥肉燥</t>
    <phoneticPr fontId="19" type="noConversion"/>
  </si>
  <si>
    <t>雙絲蛋</t>
    <phoneticPr fontId="19" type="noConversion"/>
  </si>
  <si>
    <t>三杯雞</t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</si>
  <si>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</si>
  <si>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t>金茸三絲湯</t>
    <phoneticPr fontId="19" type="noConversion"/>
  </si>
  <si>
    <t>洋芋薯條</t>
    <phoneticPr fontId="19" type="noConversion"/>
  </si>
  <si>
    <t>滷</t>
    <phoneticPr fontId="19" type="noConversion"/>
  </si>
  <si>
    <t>油蔥酥</t>
    <phoneticPr fontId="19" type="noConversion"/>
  </si>
  <si>
    <t>煮</t>
    <phoneticPr fontId="19" type="noConversion"/>
  </si>
  <si>
    <t>雞蛋</t>
    <phoneticPr fontId="19" type="noConversion"/>
  </si>
  <si>
    <t>紅蘿蔔</t>
    <phoneticPr fontId="19" type="noConversion"/>
  </si>
  <si>
    <t>木耳</t>
    <phoneticPr fontId="19" type="noConversion"/>
  </si>
  <si>
    <t>杏鮑菇</t>
    <phoneticPr fontId="19" type="noConversion"/>
  </si>
  <si>
    <t>魚排</t>
    <phoneticPr fontId="19" type="noConversion"/>
  </si>
  <si>
    <t>海加</t>
    <phoneticPr fontId="19" type="noConversion"/>
  </si>
  <si>
    <t>豆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</si>
  <si>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</si>
  <si>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</si>
  <si>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</si>
  <si>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木耳</t>
    <phoneticPr fontId="19" type="noConversion"/>
  </si>
  <si>
    <t>醬汁肉片</t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</si>
  <si>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</si>
  <si>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t>蘿蔔燒肉</t>
    <phoneticPr fontId="19" type="noConversion"/>
  </si>
  <si>
    <r>
      <t>鮮魚條</t>
    </r>
    <r>
      <rPr>
        <sz val="8"/>
        <color rgb="FFFF3399"/>
        <rFont val="標楷體"/>
        <family val="4"/>
        <charset val="136"/>
      </rPr>
      <t>(海)(炸)</t>
    </r>
    <phoneticPr fontId="19" type="noConversion"/>
  </si>
  <si>
    <r>
      <t>蕃茄蛋豆腐</t>
    </r>
    <r>
      <rPr>
        <sz val="8"/>
        <rFont val="標楷體"/>
        <family val="4"/>
        <charset val="136"/>
      </rPr>
      <t>(豆)</t>
    </r>
    <phoneticPr fontId="19" type="noConversion"/>
  </si>
  <si>
    <t>深色蔬菜</t>
    <phoneticPr fontId="19" type="noConversion"/>
  </si>
  <si>
    <t>淺色蔬菜</t>
    <phoneticPr fontId="19" type="noConversion"/>
  </si>
  <si>
    <t>白醬洋芋鮮蔬</t>
    <phoneticPr fontId="19" type="noConversion"/>
  </si>
  <si>
    <t>洋蔥</t>
    <phoneticPr fontId="19" type="noConversion"/>
  </si>
  <si>
    <t>地瓜</t>
    <phoneticPr fontId="19" type="noConversion"/>
  </si>
  <si>
    <t>杏鮑菇</t>
    <phoneticPr fontId="19" type="noConversion"/>
  </si>
  <si>
    <t>蝦米</t>
    <phoneticPr fontId="19" type="noConversion"/>
  </si>
  <si>
    <t>青豆仁</t>
    <phoneticPr fontId="19" type="noConversion"/>
  </si>
  <si>
    <t>白蘿蔔</t>
    <phoneticPr fontId="19" type="noConversion"/>
  </si>
  <si>
    <t>生鮮魚條</t>
    <phoneticPr fontId="19" type="noConversion"/>
  </si>
  <si>
    <t>海</t>
    <phoneticPr fontId="19" type="noConversion"/>
  </si>
  <si>
    <t>炸</t>
    <phoneticPr fontId="19" type="noConversion"/>
  </si>
  <si>
    <t>蕃茄</t>
    <phoneticPr fontId="19" type="noConversion"/>
  </si>
  <si>
    <t>雞蛋</t>
    <phoneticPr fontId="19" type="noConversion"/>
  </si>
  <si>
    <t>豆腐</t>
    <phoneticPr fontId="19" type="noConversion"/>
  </si>
  <si>
    <t>豆</t>
    <phoneticPr fontId="19" type="noConversion"/>
  </si>
  <si>
    <t>豆腐丁</t>
    <phoneticPr fontId="19" type="noConversion"/>
  </si>
  <si>
    <t>加</t>
    <phoneticPr fontId="19" type="noConversion"/>
  </si>
  <si>
    <t>花椰菜</t>
    <phoneticPr fontId="19" type="noConversion"/>
  </si>
  <si>
    <t>洋芋</t>
    <phoneticPr fontId="19" type="noConversion"/>
  </si>
  <si>
    <t>玉米粒</t>
    <phoneticPr fontId="19" type="noConversion"/>
  </si>
  <si>
    <t>青豆仁</t>
    <phoneticPr fontId="19" type="noConversion"/>
  </si>
  <si>
    <t>玉米蛋花湯</t>
    <phoneticPr fontId="19" type="noConversion"/>
  </si>
  <si>
    <r>
      <t>麵線糊湯</t>
    </r>
    <r>
      <rPr>
        <sz val="8"/>
        <rFont val="標楷體"/>
        <family val="4"/>
        <charset val="136"/>
      </rPr>
      <t>(芡)</t>
    </r>
    <phoneticPr fontId="19" type="noConversion"/>
  </si>
  <si>
    <t>紅麵線</t>
    <phoneticPr fontId="19" type="noConversion"/>
  </si>
  <si>
    <t>柴魚鮮蔬蛋</t>
    <phoneticPr fontId="19" type="noConversion"/>
  </si>
  <si>
    <t>風味雞腿排</t>
    <phoneticPr fontId="19" type="noConversion"/>
  </si>
  <si>
    <r>
      <t>榨菜肉絲湯</t>
    </r>
    <r>
      <rPr>
        <sz val="8"/>
        <rFont val="標楷體"/>
        <family val="4"/>
        <charset val="136"/>
      </rPr>
      <t>(醃)</t>
    </r>
    <phoneticPr fontId="19" type="noConversion"/>
  </si>
  <si>
    <t>洋蔥</t>
    <phoneticPr fontId="19" type="noConversion"/>
  </si>
  <si>
    <t>生鮮翅小腿</t>
    <phoneticPr fontId="19" type="noConversion"/>
  </si>
  <si>
    <t>高麗菜</t>
    <phoneticPr fontId="19" type="noConversion"/>
  </si>
  <si>
    <t>柴魚片</t>
    <phoneticPr fontId="19" type="noConversion"/>
  </si>
  <si>
    <t>鮮蔬湯</t>
    <phoneticPr fontId="19" type="noConversion"/>
  </si>
  <si>
    <t>味噌</t>
    <phoneticPr fontId="19" type="noConversion"/>
  </si>
  <si>
    <t>海芽</t>
    <phoneticPr fontId="19" type="noConversion"/>
  </si>
  <si>
    <t>薑</t>
    <phoneticPr fontId="19" type="noConversion"/>
  </si>
  <si>
    <t>黑輪</t>
    <phoneticPr fontId="19" type="noConversion"/>
  </si>
  <si>
    <t>冷</t>
    <phoneticPr fontId="19" type="noConversion"/>
  </si>
  <si>
    <t>加</t>
    <phoneticPr fontId="19" type="noConversion"/>
  </si>
  <si>
    <t>醃</t>
    <phoneticPr fontId="19" type="noConversion"/>
  </si>
  <si>
    <t>麻醬里肌豬排</t>
    <phoneticPr fontId="19" type="noConversion"/>
  </si>
  <si>
    <t>薑母燒雞</t>
    <phoneticPr fontId="19" type="noConversion"/>
  </si>
  <si>
    <t>咖哩雞</t>
    <phoneticPr fontId="19" type="noConversion"/>
  </si>
  <si>
    <t>彩頭燒</t>
    <phoneticPr fontId="19" type="noConversion"/>
  </si>
  <si>
    <r>
      <t>鹹酥清雞肉丁</t>
    </r>
    <r>
      <rPr>
        <b/>
        <sz val="8"/>
        <color rgb="FFFF0000"/>
        <rFont val="標楷體"/>
        <family val="4"/>
        <charset val="136"/>
      </rPr>
      <t>(炸)</t>
    </r>
    <phoneticPr fontId="19" type="noConversion"/>
  </si>
  <si>
    <r>
      <t>古都肉燥</t>
    </r>
    <r>
      <rPr>
        <b/>
        <sz val="8"/>
        <color rgb="FFFFC000"/>
        <rFont val="標楷體"/>
        <family val="4"/>
        <charset val="136"/>
      </rPr>
      <t>(醃)</t>
    </r>
    <phoneticPr fontId="19" type="noConversion"/>
  </si>
  <si>
    <t>黑胡椒肉醬麵</t>
    <phoneticPr fontId="19" type="noConversion"/>
  </si>
  <si>
    <t>沙茶鮮筍絲</t>
    <phoneticPr fontId="19" type="noConversion"/>
  </si>
  <si>
    <t>檸檬翅小腿</t>
    <phoneticPr fontId="19" type="noConversion"/>
  </si>
  <si>
    <t>菇菇湯</t>
    <phoneticPr fontId="19" type="noConversion"/>
  </si>
  <si>
    <r>
      <t>酸甜醬爆魷魚</t>
    </r>
    <r>
      <rPr>
        <sz val="8"/>
        <rFont val="標楷體"/>
        <family val="4"/>
        <charset val="136"/>
      </rPr>
      <t>(海)(炸)</t>
    </r>
    <phoneticPr fontId="19" type="noConversion"/>
  </si>
  <si>
    <t>蒙古烤肉</t>
    <phoneticPr fontId="19" type="noConversion"/>
  </si>
  <si>
    <t>里肌肉排</t>
    <phoneticPr fontId="19" type="noConversion"/>
  </si>
  <si>
    <r>
      <t>柳葉魚</t>
    </r>
    <r>
      <rPr>
        <b/>
        <sz val="8"/>
        <color rgb="FF7030A0"/>
        <rFont val="標楷體"/>
        <family val="4"/>
        <charset val="136"/>
      </rPr>
      <t>(海)(炸)</t>
    </r>
    <phoneticPr fontId="19" type="noConversion"/>
  </si>
  <si>
    <t>高麗菜飯</t>
    <phoneticPr fontId="19" type="noConversion"/>
  </si>
  <si>
    <t>XO醬青花菜</t>
    <phoneticPr fontId="19" type="noConversion"/>
  </si>
  <si>
    <t>玉米三色</t>
    <phoneticPr fontId="19" type="noConversion"/>
  </si>
  <si>
    <t>茄汁肉丁</t>
    <phoneticPr fontId="19" type="noConversion"/>
  </si>
  <si>
    <t>蘿蔔湯</t>
    <phoneticPr fontId="19" type="noConversion"/>
  </si>
  <si>
    <t>生鮮豬肉</t>
    <phoneticPr fontId="19" type="noConversion"/>
  </si>
  <si>
    <t>生鮮雞肉</t>
    <phoneticPr fontId="19" type="noConversion"/>
  </si>
  <si>
    <t>高麗菜</t>
    <phoneticPr fontId="19" type="noConversion"/>
  </si>
  <si>
    <t>辣椒</t>
    <phoneticPr fontId="19" type="noConversion"/>
  </si>
  <si>
    <t>碎蒜</t>
    <phoneticPr fontId="19" type="noConversion"/>
  </si>
  <si>
    <t>烤</t>
    <phoneticPr fontId="19" type="noConversion"/>
  </si>
  <si>
    <t>玉米粒</t>
    <phoneticPr fontId="19" type="noConversion"/>
  </si>
  <si>
    <t>雞蛋</t>
    <phoneticPr fontId="19" type="noConversion"/>
  </si>
  <si>
    <t>蒜</t>
    <phoneticPr fontId="19" type="noConversion"/>
  </si>
  <si>
    <t>青豆仁</t>
    <phoneticPr fontId="19" type="noConversion"/>
  </si>
  <si>
    <t>紅蘿蔔</t>
    <phoneticPr fontId="19" type="noConversion"/>
  </si>
  <si>
    <t>炸</t>
    <phoneticPr fontId="19" type="noConversion"/>
  </si>
  <si>
    <t>碎瓜</t>
    <phoneticPr fontId="19" type="noConversion"/>
  </si>
  <si>
    <t>生鮮豬肉</t>
    <phoneticPr fontId="19" type="noConversion"/>
  </si>
  <si>
    <t>醃</t>
    <phoneticPr fontId="19" type="noConversion"/>
  </si>
  <si>
    <t>新鮮竹筍</t>
    <phoneticPr fontId="19" type="noConversion"/>
  </si>
  <si>
    <t>鮮菇</t>
    <phoneticPr fontId="19" type="noConversion"/>
  </si>
  <si>
    <t>紫菜</t>
    <phoneticPr fontId="19" type="noConversion"/>
  </si>
  <si>
    <t>薑</t>
    <phoneticPr fontId="19" type="noConversion"/>
  </si>
  <si>
    <t>生鮮魷魚</t>
    <phoneticPr fontId="19" type="noConversion"/>
  </si>
  <si>
    <t>海</t>
    <phoneticPr fontId="19" type="noConversion"/>
  </si>
  <si>
    <t>金針菇</t>
    <phoneticPr fontId="19" type="noConversion"/>
  </si>
  <si>
    <t>美白菇</t>
    <phoneticPr fontId="19" type="noConversion"/>
  </si>
  <si>
    <t>豆腐</t>
    <phoneticPr fontId="19" type="noConversion"/>
  </si>
  <si>
    <t>豆</t>
    <phoneticPr fontId="19" type="noConversion"/>
  </si>
  <si>
    <t>豆芽菜</t>
    <phoneticPr fontId="19" type="noConversion"/>
  </si>
  <si>
    <t>紅蘿蔔</t>
    <phoneticPr fontId="19" type="noConversion"/>
  </si>
  <si>
    <t>生鮮豬絞肉</t>
    <phoneticPr fontId="19" type="noConversion"/>
  </si>
  <si>
    <t>生鮮豬肉</t>
    <phoneticPr fontId="19" type="noConversion"/>
  </si>
  <si>
    <t>生鮮柳葉魚</t>
    <phoneticPr fontId="19" type="noConversion"/>
  </si>
  <si>
    <t>芋頭</t>
    <phoneticPr fontId="19" type="noConversion"/>
  </si>
  <si>
    <t>生鮮雞肉</t>
    <phoneticPr fontId="19" type="noConversion"/>
  </si>
  <si>
    <t>青花菜</t>
    <phoneticPr fontId="19" type="noConversion"/>
  </si>
  <si>
    <t>XO醬</t>
    <phoneticPr fontId="19" type="noConversion"/>
  </si>
  <si>
    <t>玉米粒</t>
    <phoneticPr fontId="19" type="noConversion"/>
  </si>
  <si>
    <t>洋蔥</t>
    <phoneticPr fontId="19" type="noConversion"/>
  </si>
  <si>
    <t>薑</t>
    <phoneticPr fontId="19" type="noConversion"/>
  </si>
  <si>
    <t>香Q米飯</t>
    <phoneticPr fontId="19" type="noConversion"/>
  </si>
  <si>
    <t>麻油香飯</t>
    <phoneticPr fontId="19" type="noConversion"/>
  </si>
  <si>
    <t>香Q米飯</t>
    <phoneticPr fontId="19" type="noConversion"/>
  </si>
  <si>
    <r>
      <t>雙色薯條</t>
    </r>
    <r>
      <rPr>
        <b/>
        <sz val="8"/>
        <color theme="9" tint="-0.499984740745262"/>
        <rFont val="標楷體"/>
        <family val="4"/>
        <charset val="136"/>
      </rPr>
      <t>(加)(炸)</t>
    </r>
    <r>
      <rPr>
        <b/>
        <sz val="24"/>
        <color theme="9" tint="-0.499984740745262"/>
        <rFont val="標楷體"/>
        <family val="4"/>
        <charset val="136"/>
      </rPr>
      <t/>
    </r>
    <phoneticPr fontId="19" type="noConversion"/>
  </si>
  <si>
    <t>豬腳丁佛跳牆</t>
    <phoneticPr fontId="19" type="noConversion"/>
  </si>
  <si>
    <t>唐揚雞</t>
    <phoneticPr fontId="19" type="noConversion"/>
  </si>
  <si>
    <r>
      <t>鮮魚排</t>
    </r>
    <r>
      <rPr>
        <b/>
        <sz val="8"/>
        <color rgb="FFFF0000"/>
        <rFont val="標楷體"/>
        <family val="4"/>
        <charset val="136"/>
      </rPr>
      <t>(海)(炸)</t>
    </r>
    <phoneticPr fontId="19" type="noConversion"/>
  </si>
  <si>
    <r>
      <t>日式小火鍋</t>
    </r>
    <r>
      <rPr>
        <sz val="8"/>
        <rFont val="標楷體"/>
        <family val="4"/>
        <charset val="136"/>
      </rPr>
      <t>(加)</t>
    </r>
    <phoneticPr fontId="19" type="noConversion"/>
  </si>
  <si>
    <t>紅蘿蔔蛋</t>
    <phoneticPr fontId="19" type="noConversion"/>
  </si>
  <si>
    <r>
      <t>豆輪肉丁</t>
    </r>
    <r>
      <rPr>
        <b/>
        <sz val="8"/>
        <color rgb="FFFF3399"/>
        <rFont val="標楷體"/>
        <family val="4"/>
        <charset val="136"/>
      </rPr>
      <t>(加)</t>
    </r>
    <phoneticPr fontId="19" type="noConversion"/>
  </si>
  <si>
    <t>泰式雞米花</t>
    <phoneticPr fontId="19" type="noConversion"/>
  </si>
  <si>
    <t>洋蔥肉絲</t>
    <phoneticPr fontId="19" type="noConversion"/>
  </si>
  <si>
    <r>
      <t>鹽酥雞</t>
    </r>
    <r>
      <rPr>
        <b/>
        <sz val="8"/>
        <color rgb="FF002060"/>
        <rFont val="標楷體"/>
        <family val="4"/>
        <charset val="136"/>
      </rPr>
      <t>(炸)</t>
    </r>
    <phoneticPr fontId="19" type="noConversion"/>
  </si>
  <si>
    <t>蒸肉丸</t>
    <phoneticPr fontId="19" type="noConversion"/>
  </si>
  <si>
    <t>豆芽拌冬粉</t>
    <phoneticPr fontId="19" type="noConversion"/>
  </si>
  <si>
    <t>地瓜薯條</t>
    <phoneticPr fontId="19" type="noConversion"/>
  </si>
  <si>
    <t>白米</t>
    <phoneticPr fontId="19" type="noConversion"/>
  </si>
  <si>
    <t>蔬菜肉片</t>
    <phoneticPr fontId="19" type="noConversion"/>
  </si>
  <si>
    <t>豆輪</t>
    <phoneticPr fontId="19" type="noConversion"/>
  </si>
  <si>
    <t>百頁丁</t>
    <phoneticPr fontId="19" type="noConversion"/>
  </si>
  <si>
    <t>豆</t>
    <phoneticPr fontId="19" type="noConversion"/>
  </si>
  <si>
    <t>米血糕</t>
    <phoneticPr fontId="19" type="noConversion"/>
  </si>
  <si>
    <t>冷</t>
    <phoneticPr fontId="19" type="noConversion"/>
  </si>
  <si>
    <t>洋蔥</t>
    <phoneticPr fontId="19" type="noConversion"/>
  </si>
  <si>
    <t>芹菜</t>
    <phoneticPr fontId="19" type="noConversion"/>
  </si>
  <si>
    <t>冬蝦</t>
    <phoneticPr fontId="19" type="noConversion"/>
  </si>
  <si>
    <t>白米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</si>
  <si>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</si>
  <si>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</si>
  <si>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</si>
  <si>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紅蘿蔔</t>
    <phoneticPr fontId="19" type="noConversion"/>
  </si>
  <si>
    <t>生鮮豬絞肉</t>
    <phoneticPr fontId="19" type="noConversion"/>
  </si>
  <si>
    <t>新鮮竹筍</t>
    <phoneticPr fontId="19" type="noConversion"/>
  </si>
  <si>
    <t>烤</t>
    <phoneticPr fontId="19" type="noConversion"/>
  </si>
  <si>
    <t>豆</t>
    <phoneticPr fontId="19" type="noConversion"/>
  </si>
  <si>
    <r>
      <t>炭烤翅小腿</t>
    </r>
    <r>
      <rPr>
        <b/>
        <sz val="8"/>
        <color rgb="FFFFC000"/>
        <rFont val="標楷體"/>
        <family val="4"/>
        <charset val="136"/>
      </rPr>
      <t>(豆)</t>
    </r>
    <phoneticPr fontId="19" type="noConversion"/>
  </si>
  <si>
    <t>豆腐</t>
    <phoneticPr fontId="19" type="noConversion"/>
  </si>
  <si>
    <r>
      <t>三絲豆腐</t>
    </r>
    <r>
      <rPr>
        <sz val="8"/>
        <color rgb="FFFF0000"/>
        <rFont val="標楷體"/>
        <family val="4"/>
        <charset val="136"/>
      </rPr>
      <t>(豆)</t>
    </r>
    <phoneticPr fontId="19" type="noConversion"/>
  </si>
  <si>
    <t>綠花菜</t>
    <phoneticPr fontId="19" type="noConversion"/>
  </si>
  <si>
    <t>淺色蔬菜</t>
    <phoneticPr fontId="19" type="noConversion"/>
  </si>
  <si>
    <t>深色蔬菜</t>
    <phoneticPr fontId="19" type="noConversion"/>
  </si>
  <si>
    <t>生鮮豬腳丁</t>
    <phoneticPr fontId="19" type="noConversion"/>
  </si>
  <si>
    <t>生鮮翅小腿</t>
    <phoneticPr fontId="19" type="noConversion"/>
  </si>
  <si>
    <t>洋蔥豬柳</t>
    <phoneticPr fontId="19" type="noConversion"/>
  </si>
  <si>
    <t>蘿蔔湯</t>
    <phoneticPr fontId="19" type="noConversion"/>
  </si>
  <si>
    <t>菜頭湯</t>
    <phoneticPr fontId="19" type="noConversion"/>
  </si>
  <si>
    <t>紅蘿蔔</t>
    <phoneticPr fontId="19" type="noConversion"/>
  </si>
  <si>
    <t>杏鮑菇</t>
    <phoneticPr fontId="19" type="noConversion"/>
  </si>
  <si>
    <t>107年12月24日-12月28日第四週菜單明細(永靖國小--承富)</t>
    <phoneticPr fontId="19" type="noConversion"/>
  </si>
  <si>
    <t>107年12月22日第三週菜單明細(永靖國小--承富)</t>
    <phoneticPr fontId="19" type="noConversion"/>
  </si>
  <si>
    <t>107年12月17日-12月21日第三週菜單明細(永靖國小--承富)</t>
    <phoneticPr fontId="19" type="noConversion"/>
  </si>
  <si>
    <t>107年12月10日-12月14日第二週菜單明細(永靖國小--承富)</t>
    <phoneticPr fontId="19" type="noConversion"/>
  </si>
  <si>
    <t>107年12月3日-12月7日第一週菜單明細(永靖國小--承富)</t>
    <phoneticPr fontId="19" type="noConversion"/>
  </si>
  <si>
    <t>香烤雞翅</t>
    <phoneticPr fontId="19" type="noConversion"/>
  </si>
  <si>
    <t>搶鮮綠花珍菇</t>
    <phoneticPr fontId="19" type="noConversion"/>
  </si>
  <si>
    <t>烤</t>
    <phoneticPr fontId="19" type="noConversion"/>
  </si>
  <si>
    <r>
      <t>滷味</t>
    </r>
    <r>
      <rPr>
        <sz val="8"/>
        <rFont val="標楷體"/>
        <family val="4"/>
        <charset val="136"/>
      </rPr>
      <t>(豆)</t>
    </r>
    <phoneticPr fontId="19" type="noConversion"/>
  </si>
  <si>
    <t>香烤雞排</t>
    <phoneticPr fontId="19" type="noConversion"/>
  </si>
  <si>
    <r>
      <t>翅小腿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</si>
  <si>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t>豆乾</t>
    <phoneticPr fontId="19" type="noConversion"/>
  </si>
  <si>
    <t>豆</t>
    <phoneticPr fontId="19" type="noConversion"/>
  </si>
  <si>
    <t>焗烤玉米</t>
    <phoneticPr fontId="19" type="noConversion"/>
  </si>
  <si>
    <t>起司</t>
    <phoneticPr fontId="19" type="noConversion"/>
  </si>
  <si>
    <r>
      <t>香蔥吉拿棒</t>
    </r>
    <r>
      <rPr>
        <sz val="8"/>
        <rFont val="標楷體"/>
        <family val="4"/>
        <charset val="136"/>
      </rPr>
      <t>(加)</t>
    </r>
    <phoneticPr fontId="19" type="noConversion"/>
  </si>
  <si>
    <t>香蔥吉拿棒</t>
    <phoneticPr fontId="19" type="noConversion"/>
  </si>
  <si>
    <t>開陽高麗菜</t>
    <phoneticPr fontId="19" type="noConversion"/>
  </si>
  <si>
    <r>
      <t>雞肉天婦蘿</t>
    </r>
    <r>
      <rPr>
        <sz val="8"/>
        <color rgb="FF0070C0"/>
        <rFont val="標楷體"/>
        <family val="4"/>
        <charset val="136"/>
      </rPr>
      <t>(炸)</t>
    </r>
    <phoneticPr fontId="19" type="noConversion"/>
  </si>
  <si>
    <r>
      <t>黑輪條</t>
    </r>
    <r>
      <rPr>
        <sz val="8"/>
        <color theme="9" tint="-0.499984740745262"/>
        <rFont val="標楷體"/>
        <family val="4"/>
        <charset val="136"/>
      </rPr>
      <t>(加)</t>
    </r>
    <phoneticPr fontId="19" type="noConversion"/>
  </si>
  <si>
    <t>黑輪條</t>
    <phoneticPr fontId="19" type="noConversion"/>
  </si>
  <si>
    <t>蔬食麵疙瘩</t>
    <phoneticPr fontId="19" type="noConversion"/>
  </si>
  <si>
    <t>麵疙瘩</t>
    <phoneticPr fontId="19" type="noConversion"/>
  </si>
  <si>
    <t>香雞排</t>
    <phoneticPr fontId="19" type="noConversion"/>
  </si>
  <si>
    <t>海茸珍菇</t>
    <phoneticPr fontId="19" type="noConversion"/>
  </si>
  <si>
    <t>海茸</t>
    <phoneticPr fontId="19" type="noConversion"/>
  </si>
  <si>
    <r>
      <t>肉燥油腐丁</t>
    </r>
    <r>
      <rPr>
        <b/>
        <sz val="8"/>
        <color rgb="FF002060"/>
        <rFont val="標楷體"/>
        <family val="4"/>
        <charset val="136"/>
      </rPr>
      <t>(豆)</t>
    </r>
    <r>
      <rPr>
        <b/>
        <sz val="24"/>
        <color rgb="FF002060"/>
        <rFont val="標楷體"/>
        <family val="4"/>
        <charset val="136"/>
      </rPr>
      <t/>
    </r>
    <phoneticPr fontId="19" type="noConversion"/>
  </si>
  <si>
    <t>廟口鮮筍</t>
    <phoneticPr fontId="19" type="noConversion"/>
  </si>
  <si>
    <t>蛋酥</t>
    <phoneticPr fontId="19" type="noConversion"/>
  </si>
  <si>
    <t>蒸餃(冷)+米血糕(冷)</t>
    <phoneticPr fontId="19" type="noConversion"/>
  </si>
  <si>
    <t>水餃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</si>
</sst>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8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20"/>
      <color indexed="8"/>
      <name val="新細明體"/>
      <family val="1"/>
      <charset val="136"/>
    </font>
    <font>
      <sz val="8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4"/>
      <color rgb="FFFF3399"/>
      <name val="標楷體"/>
      <family val="4"/>
      <charset val="136"/>
    </font>
    <font>
      <sz val="24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sz val="24"/>
      <color rgb="FFFF0000"/>
      <name val="標楷體"/>
      <family val="4"/>
      <charset val="136"/>
    </font>
    <font>
      <b/>
      <sz val="24"/>
      <color rgb="FFFF3399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color rgb="FF002060"/>
      <name val="標楷體"/>
      <family val="4"/>
      <charset val="136"/>
    </font>
    <font>
      <b/>
      <sz val="24"/>
      <color rgb="FF6600FF"/>
      <name val="標楷體"/>
      <family val="4"/>
      <charset val="136"/>
    </font>
    <font>
      <b/>
      <sz val="24"/>
      <color rgb="FFFFC000"/>
      <name val="標楷體"/>
      <family val="4"/>
      <charset val="136"/>
    </font>
    <font>
      <b/>
      <sz val="24"/>
      <color rgb="FF009999"/>
      <name val="標楷體"/>
      <family val="4"/>
      <charset val="136"/>
    </font>
    <font>
      <b/>
      <sz val="24"/>
      <color theme="9" tint="-0.499984740745262"/>
      <name val="標楷體"/>
      <family val="4"/>
      <charset val="136"/>
    </font>
    <font>
      <sz val="24"/>
      <color rgb="FF7030A0"/>
      <name val="標楷體"/>
      <family val="4"/>
      <charset val="136"/>
    </font>
    <font>
      <b/>
      <sz val="24"/>
      <color theme="5" tint="-0.249977111117893"/>
      <name val="標楷體"/>
      <family val="4"/>
      <charset val="136"/>
    </font>
    <font>
      <sz val="24"/>
      <color rgb="FF0070C0"/>
      <name val="標楷體"/>
      <family val="4"/>
      <charset val="136"/>
    </font>
    <font>
      <b/>
      <sz val="24"/>
      <color rgb="FF00B050"/>
      <name val="標楷體"/>
      <family val="4"/>
      <charset val="136"/>
    </font>
    <font>
      <b/>
      <sz val="24"/>
      <color theme="2" tint="-0.499984740745262"/>
      <name val="標楷體"/>
      <family val="4"/>
      <charset val="136"/>
    </font>
    <font>
      <sz val="24"/>
      <color theme="9" tint="-0.499984740745262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24"/>
      <color rgb="FF92D050"/>
      <name val="標楷體"/>
      <family val="4"/>
      <charset val="136"/>
    </font>
    <font>
      <b/>
      <sz val="24"/>
      <color rgb="FF7030A0"/>
      <name val="標楷體"/>
      <family val="4"/>
      <charset val="136"/>
    </font>
    <font>
      <b/>
      <sz val="24"/>
      <color rgb="FF008000"/>
      <name val="標楷體"/>
      <family val="4"/>
      <charset val="136"/>
    </font>
    <font>
      <b/>
      <sz val="24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sz val="8"/>
      <color theme="9" tint="-0.499984740745262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8"/>
      <color rgb="FFFF3399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8"/>
      <color rgb="FFFFC000"/>
      <name val="標楷體"/>
      <family val="4"/>
      <charset val="136"/>
    </font>
    <font>
      <b/>
      <sz val="18"/>
      <name val="標楷體"/>
      <family val="4"/>
      <charset val="136"/>
    </font>
    <font>
      <b/>
      <sz val="8"/>
      <color rgb="FFFF3399"/>
      <name val="標楷體"/>
      <family val="4"/>
      <charset val="136"/>
    </font>
    <font>
      <b/>
      <sz val="16"/>
      <color rgb="FFFF3399"/>
      <name val="標楷體"/>
      <family val="4"/>
      <charset val="136"/>
    </font>
    <font>
      <sz val="24"/>
      <color theme="1"/>
      <name val="標楷體"/>
      <family val="4"/>
      <charset val="136"/>
    </font>
    <font>
      <sz val="8"/>
      <color rgb="FF0070C0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 applyBorder="1" applyAlignment="1"/>
    <xf numFmtId="0" fontId="37" fillId="0" borderId="0" xfId="19" applyFont="1"/>
    <xf numFmtId="0" fontId="36" fillId="0" borderId="34" xfId="19" applyFont="1" applyBorder="1"/>
    <xf numFmtId="180" fontId="36" fillId="0" borderId="35" xfId="19" applyNumberFormat="1" applyFont="1" applyBorder="1"/>
    <xf numFmtId="0" fontId="36" fillId="0" borderId="35" xfId="19" applyFont="1" applyBorder="1"/>
    <xf numFmtId="179" fontId="36" fillId="0" borderId="35" xfId="19" applyNumberFormat="1" applyFont="1" applyBorder="1"/>
    <xf numFmtId="179" fontId="36" fillId="0" borderId="36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0" fontId="36" fillId="0" borderId="38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79" fontId="36" fillId="0" borderId="41" xfId="19" applyNumberFormat="1" applyFont="1" applyBorder="1"/>
    <xf numFmtId="180" fontId="36" fillId="0" borderId="52" xfId="19" applyNumberFormat="1" applyFont="1" applyBorder="1"/>
    <xf numFmtId="0" fontId="36" fillId="0" borderId="52" xfId="19" applyFont="1" applyBorder="1"/>
    <xf numFmtId="179" fontId="36" fillId="0" borderId="52" xfId="19" applyNumberFormat="1" applyFont="1" applyBorder="1"/>
    <xf numFmtId="0" fontId="22" fillId="0" borderId="0" xfId="19" applyFont="1"/>
    <xf numFmtId="0" fontId="22" fillId="0" borderId="0" xfId="0" applyFont="1" applyBorder="1" applyAlignment="1">
      <alignment horizontal="left" shrinkToFit="1"/>
    </xf>
    <xf numFmtId="0" fontId="42" fillId="0" borderId="20" xfId="0" applyFont="1" applyBorder="1" applyAlignment="1">
      <alignment horizontal="left" vertical="center" shrinkToFit="1"/>
    </xf>
    <xf numFmtId="0" fontId="42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9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60" xfId="0" applyFont="1" applyBorder="1" applyAlignment="1">
      <alignment vertical="center" shrinkToFit="1"/>
    </xf>
    <xf numFmtId="0" fontId="22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34" fillId="0" borderId="0" xfId="19" applyFont="1" applyBorder="1" applyAlignment="1"/>
    <xf numFmtId="0" fontId="45" fillId="0" borderId="0" xfId="19" applyFont="1"/>
    <xf numFmtId="0" fontId="36" fillId="0" borderId="0" xfId="19" applyFont="1" applyBorder="1"/>
    <xf numFmtId="180" fontId="36" fillId="0" borderId="0" xfId="19" applyNumberFormat="1" applyFont="1" applyBorder="1"/>
    <xf numFmtId="179" fontId="36" fillId="0" borderId="0" xfId="19" applyNumberFormat="1" applyFont="1" applyBorder="1"/>
    <xf numFmtId="0" fontId="36" fillId="0" borderId="71" xfId="19" applyFont="1" applyBorder="1"/>
    <xf numFmtId="179" fontId="36" fillId="0" borderId="33" xfId="19" applyNumberFormat="1" applyFont="1" applyBorder="1"/>
    <xf numFmtId="0" fontId="36" fillId="0" borderId="33" xfId="19" applyFont="1" applyBorder="1"/>
    <xf numFmtId="179" fontId="36" fillId="0" borderId="53" xfId="19" applyNumberFormat="1" applyFont="1" applyBorder="1"/>
    <xf numFmtId="0" fontId="36" fillId="0" borderId="72" xfId="19" applyFont="1" applyBorder="1"/>
    <xf numFmtId="179" fontId="36" fillId="0" borderId="75" xfId="19" applyNumberFormat="1" applyFont="1" applyBorder="1"/>
    <xf numFmtId="179" fontId="36" fillId="0" borderId="72" xfId="19" applyNumberFormat="1" applyFont="1" applyBorder="1"/>
    <xf numFmtId="0" fontId="36" fillId="0" borderId="67" xfId="19" applyFont="1" applyBorder="1"/>
    <xf numFmtId="0" fontId="36" fillId="0" borderId="53" xfId="19" applyFont="1" applyBorder="1"/>
    <xf numFmtId="0" fontId="36" fillId="0" borderId="40" xfId="19" applyFont="1" applyBorder="1"/>
    <xf numFmtId="0" fontId="0" fillId="0" borderId="0" xfId="0" applyFont="1">
      <alignment vertical="center"/>
    </xf>
    <xf numFmtId="179" fontId="36" fillId="0" borderId="56" xfId="19" applyNumberFormat="1" applyFont="1" applyBorder="1"/>
    <xf numFmtId="179" fontId="36" fillId="0" borderId="76" xfId="19" applyNumberFormat="1" applyFont="1" applyBorder="1"/>
    <xf numFmtId="0" fontId="36" fillId="0" borderId="50" xfId="19" applyFont="1" applyBorder="1"/>
    <xf numFmtId="179" fontId="36" fillId="0" borderId="50" xfId="19" applyNumberFormat="1" applyFont="1" applyBorder="1"/>
    <xf numFmtId="179" fontId="36" fillId="0" borderId="45" xfId="19" applyNumberFormat="1" applyFont="1" applyBorder="1"/>
    <xf numFmtId="179" fontId="36" fillId="0" borderId="68" xfId="19" applyNumberFormat="1" applyFont="1" applyBorder="1"/>
    <xf numFmtId="0" fontId="42" fillId="0" borderId="20" xfId="0" applyFont="1" applyFill="1" applyBorder="1" applyAlignment="1">
      <alignment vertical="center" textRotation="255" shrinkToFit="1"/>
    </xf>
    <xf numFmtId="0" fontId="28" fillId="0" borderId="60" xfId="0" applyFont="1" applyBorder="1" applyAlignment="1">
      <alignment vertical="center" shrinkToFit="1"/>
    </xf>
    <xf numFmtId="0" fontId="22" fillId="0" borderId="78" xfId="0" applyFont="1" applyFill="1" applyBorder="1" applyAlignment="1">
      <alignment vertical="center" textRotation="180" shrinkToFit="1"/>
    </xf>
    <xf numFmtId="0" fontId="22" fillId="0" borderId="77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57" xfId="0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36" fillId="0" borderId="51" xfId="19" applyFont="1" applyBorder="1"/>
    <xf numFmtId="0" fontId="45" fillId="0" borderId="0" xfId="0" applyFont="1">
      <alignment vertical="center"/>
    </xf>
    <xf numFmtId="0" fontId="0" fillId="0" borderId="69" xfId="0" applyFont="1" applyBorder="1" applyAlignment="1">
      <alignment vertical="center" shrinkToFit="1"/>
    </xf>
    <xf numFmtId="0" fontId="28" fillId="0" borderId="82" xfId="0" applyFont="1" applyFill="1" applyBorder="1" applyAlignment="1">
      <alignment horizontal="center" vertical="center" shrinkToFit="1"/>
    </xf>
    <xf numFmtId="0" fontId="0" fillId="0" borderId="57" xfId="0" applyFont="1" applyBorder="1" applyAlignment="1">
      <alignment vertical="center" shrinkToFit="1"/>
    </xf>
    <xf numFmtId="0" fontId="22" fillId="0" borderId="0" xfId="0" applyFont="1" applyBorder="1" applyAlignment="1">
      <alignment horizontal="left" shrinkToFit="1"/>
    </xf>
    <xf numFmtId="0" fontId="3" fillId="0" borderId="0" xfId="19" applyFont="1" applyAlignment="1">
      <alignment horizontal="center" vertical="center"/>
    </xf>
    <xf numFmtId="0" fontId="25" fillId="0" borderId="0" xfId="19" applyFont="1"/>
    <xf numFmtId="0" fontId="36" fillId="0" borderId="57" xfId="19" applyFont="1" applyBorder="1"/>
    <xf numFmtId="0" fontId="21" fillId="0" borderId="60" xfId="0" applyFont="1" applyBorder="1" applyAlignment="1">
      <alignment vertical="center" shrinkToFit="1"/>
    </xf>
    <xf numFmtId="0" fontId="42" fillId="0" borderId="20" xfId="0" applyFont="1" applyFill="1" applyBorder="1" applyAlignment="1">
      <alignment vertical="center" shrinkToFit="1"/>
    </xf>
    <xf numFmtId="0" fontId="0" fillId="0" borderId="79" xfId="0" applyFont="1" applyBorder="1" applyAlignment="1">
      <alignment vertical="center" shrinkToFit="1"/>
    </xf>
    <xf numFmtId="0" fontId="39" fillId="0" borderId="67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39" fillId="0" borderId="65" xfId="0" applyFont="1" applyBorder="1" applyAlignment="1">
      <alignment horizontal="center" vertical="center" shrinkToFit="1"/>
    </xf>
    <xf numFmtId="0" fontId="47" fillId="0" borderId="48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47" fillId="0" borderId="6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61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65" fillId="0" borderId="57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6" fillId="0" borderId="57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66" fillId="0" borderId="61" xfId="0" applyFont="1" applyBorder="1" applyAlignment="1">
      <alignment horizontal="center" vertical="center" shrinkToFit="1"/>
    </xf>
    <xf numFmtId="0" fontId="54" fillId="0" borderId="57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56" xfId="0" applyFont="1" applyBorder="1" applyAlignment="1">
      <alignment horizontal="center" vertical="center" shrinkToFit="1"/>
    </xf>
    <xf numFmtId="178" fontId="33" fillId="0" borderId="73" xfId="0" applyNumberFormat="1" applyFont="1" applyBorder="1" applyAlignment="1">
      <alignment horizontal="center" vertical="center" wrapText="1"/>
    </xf>
    <xf numFmtId="178" fontId="33" fillId="0" borderId="74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53" xfId="0" applyNumberFormat="1" applyFont="1" applyBorder="1" applyAlignment="1">
      <alignment horizontal="center" vertical="center" wrapText="1"/>
    </xf>
    <xf numFmtId="178" fontId="33" fillId="0" borderId="55" xfId="0" applyNumberFormat="1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62" xfId="0" applyFont="1" applyBorder="1" applyAlignment="1">
      <alignment horizontal="center" vertical="center" shrinkToFit="1"/>
    </xf>
    <xf numFmtId="0" fontId="44" fillId="0" borderId="50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77" fillId="0" borderId="57" xfId="0" applyFont="1" applyBorder="1" applyAlignment="1">
      <alignment horizontal="center" vertical="center" shrinkToFit="1"/>
    </xf>
    <xf numFmtId="0" fontId="77" fillId="0" borderId="0" xfId="0" applyFont="1" applyBorder="1" applyAlignment="1">
      <alignment horizontal="center" vertical="center" shrinkToFit="1"/>
    </xf>
    <xf numFmtId="0" fontId="77" fillId="0" borderId="56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62" fillId="0" borderId="4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center" vertical="center" shrinkToFit="1"/>
    </xf>
    <xf numFmtId="0" fontId="67" fillId="0" borderId="4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65" xfId="0" applyFont="1" applyBorder="1" applyAlignment="1">
      <alignment horizontal="center" vertical="center" shrinkToFit="1"/>
    </xf>
    <xf numFmtId="178" fontId="33" fillId="25" borderId="73" xfId="0" applyNumberFormat="1" applyFont="1" applyFill="1" applyBorder="1" applyAlignment="1">
      <alignment horizontal="center" vertical="center" wrapText="1"/>
    </xf>
    <xf numFmtId="178" fontId="33" fillId="25" borderId="74" xfId="0" applyNumberFormat="1" applyFont="1" applyFill="1" applyBorder="1" applyAlignment="1">
      <alignment horizontal="center" vertical="center" wrapText="1"/>
    </xf>
    <xf numFmtId="178" fontId="33" fillId="0" borderId="84" xfId="0" applyNumberFormat="1" applyFont="1" applyBorder="1" applyAlignment="1">
      <alignment horizontal="center" vertical="center" wrapText="1"/>
    </xf>
    <xf numFmtId="178" fontId="33" fillId="0" borderId="80" xfId="0" applyNumberFormat="1" applyFont="1" applyBorder="1" applyAlignment="1">
      <alignment horizontal="center" vertical="center" wrapText="1"/>
    </xf>
    <xf numFmtId="178" fontId="33" fillId="0" borderId="81" xfId="0" applyNumberFormat="1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shrinkToFit="1"/>
    </xf>
    <xf numFmtId="0" fontId="62" fillId="0" borderId="60" xfId="0" applyFont="1" applyBorder="1" applyAlignment="1">
      <alignment horizontal="center" vertical="center" shrinkToFit="1"/>
    </xf>
    <xf numFmtId="0" fontId="50" fillId="0" borderId="57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wrapText="1"/>
    </xf>
    <xf numFmtId="0" fontId="63" fillId="0" borderId="48" xfId="0" applyFont="1" applyBorder="1" applyAlignment="1">
      <alignment horizontal="center" vertical="center"/>
    </xf>
    <xf numFmtId="0" fontId="64" fillId="0" borderId="57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61" xfId="0" applyFont="1" applyFill="1" applyBorder="1" applyAlignment="1">
      <alignment horizontal="center" vertical="center" shrinkToFit="1"/>
    </xf>
    <xf numFmtId="0" fontId="47" fillId="0" borderId="57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79" fillId="0" borderId="57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56" xfId="0" applyFont="1" applyBorder="1" applyAlignment="1">
      <alignment horizontal="center" vertical="center"/>
    </xf>
    <xf numFmtId="178" fontId="33" fillId="0" borderId="42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178" fontId="33" fillId="0" borderId="46" xfId="0" applyNumberFormat="1" applyFont="1" applyBorder="1" applyAlignment="1">
      <alignment horizontal="center" vertical="center" wrapText="1"/>
    </xf>
    <xf numFmtId="178" fontId="33" fillId="0" borderId="49" xfId="0" applyNumberFormat="1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44" fillId="0" borderId="62" xfId="0" applyFont="1" applyBorder="1" applyAlignment="1">
      <alignment horizontal="center" vertical="center" shrinkToFit="1"/>
    </xf>
    <xf numFmtId="0" fontId="59" fillId="0" borderId="59" xfId="0" applyFont="1" applyBorder="1" applyAlignment="1">
      <alignment horizontal="center" vertical="center" shrinkToFit="1"/>
    </xf>
    <xf numFmtId="0" fontId="59" fillId="0" borderId="60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61" xfId="0" applyFont="1" applyBorder="1" applyAlignment="1">
      <alignment horizontal="center" vertical="center" shrinkToFit="1"/>
    </xf>
    <xf numFmtId="0" fontId="60" fillId="0" borderId="57" xfId="0" applyFont="1" applyFill="1" applyBorder="1" applyAlignment="1">
      <alignment horizontal="center" vertical="center" shrinkToFit="1"/>
    </xf>
    <xf numFmtId="0" fontId="61" fillId="0" borderId="60" xfId="0" applyFont="1" applyBorder="1" applyAlignment="1">
      <alignment horizontal="center" vertical="center" shrinkToFit="1"/>
    </xf>
    <xf numFmtId="0" fontId="61" fillId="0" borderId="70" xfId="0" applyFont="1" applyBorder="1" applyAlignment="1">
      <alignment horizontal="center" vertical="center" shrinkToFit="1"/>
    </xf>
    <xf numFmtId="0" fontId="80" fillId="0" borderId="59" xfId="0" applyFont="1" applyBorder="1" applyAlignment="1">
      <alignment horizontal="center" vertical="center" shrinkToFit="1"/>
    </xf>
    <xf numFmtId="0" fontId="80" fillId="0" borderId="60" xfId="0" applyFont="1" applyBorder="1" applyAlignment="1">
      <alignment horizontal="center" vertical="center" shrinkToFit="1"/>
    </xf>
    <xf numFmtId="0" fontId="80" fillId="0" borderId="57" xfId="0" applyFont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center" vertical="center" shrinkToFit="1"/>
    </xf>
    <xf numFmtId="0" fontId="62" fillId="0" borderId="57" xfId="0" applyFont="1" applyBorder="1" applyAlignment="1">
      <alignment horizontal="center" vertical="center" shrinkToFit="1"/>
    </xf>
    <xf numFmtId="0" fontId="62" fillId="0" borderId="61" xfId="0" applyFont="1" applyBorder="1" applyAlignment="1">
      <alignment horizontal="center" vertical="center" shrinkToFit="1"/>
    </xf>
    <xf numFmtId="0" fontId="58" fillId="0" borderId="4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178" fontId="33" fillId="0" borderId="51" xfId="0" applyNumberFormat="1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61" xfId="0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center" vertical="center"/>
    </xf>
    <xf numFmtId="0" fontId="63" fillId="0" borderId="56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5" fillId="0" borderId="61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61" xfId="0" applyFont="1" applyBorder="1" applyAlignment="1">
      <alignment horizontal="center" vertical="center"/>
    </xf>
    <xf numFmtId="178" fontId="33" fillId="0" borderId="44" xfId="0" applyNumberFormat="1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shrinkToFit="1"/>
    </xf>
    <xf numFmtId="0" fontId="44" fillId="0" borderId="61" xfId="0" applyFont="1" applyBorder="1" applyAlignment="1">
      <alignment horizontal="center" vertical="center" shrinkToFit="1"/>
    </xf>
    <xf numFmtId="0" fontId="77" fillId="0" borderId="50" xfId="0" applyFont="1" applyBorder="1" applyAlignment="1">
      <alignment horizontal="center" vertical="center" shrinkToFit="1"/>
    </xf>
    <xf numFmtId="0" fontId="77" fillId="0" borderId="68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3" fillId="0" borderId="83" xfId="0" applyNumberFormat="1" applyFont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8000"/>
      <color rgb="FF009999"/>
      <color rgb="FF66FF33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1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0" Type="http://schemas.microsoft.com/office/2007/relationships/hdphoto" Target="../media/hdphoto2.wdp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0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3.jpeg"/><Relationship Id="rId21" Type="http://schemas.openxmlformats.org/officeDocument/2006/relationships/image" Target="../media/image19.gif"/><Relationship Id="rId7" Type="http://schemas.openxmlformats.org/officeDocument/2006/relationships/image" Target="../media/image6.png"/><Relationship Id="rId12" Type="http://schemas.openxmlformats.org/officeDocument/2006/relationships/image" Target="../media/image9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2" Type="http://schemas.openxmlformats.org/officeDocument/2006/relationships/image" Target="../media/image2.jpeg"/><Relationship Id="rId16" Type="http://schemas.openxmlformats.org/officeDocument/2006/relationships/image" Target="../media/image14.png"/><Relationship Id="rId20" Type="http://schemas.openxmlformats.org/officeDocument/2006/relationships/image" Target="../media/image18.gif"/><Relationship Id="rId1" Type="http://schemas.openxmlformats.org/officeDocument/2006/relationships/image" Target="../media/image1.jpeg"/><Relationship Id="rId6" Type="http://schemas.openxmlformats.org/officeDocument/2006/relationships/image" Target="../media/image13.png"/><Relationship Id="rId11" Type="http://schemas.microsoft.com/office/2007/relationships/hdphoto" Target="../media/hdphoto2.wdp"/><Relationship Id="rId24" Type="http://schemas.openxmlformats.org/officeDocument/2006/relationships/image" Target="../media/image22.pn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23" Type="http://schemas.openxmlformats.org/officeDocument/2006/relationships/image" Target="../media/image21.png"/><Relationship Id="rId28" Type="http://schemas.openxmlformats.org/officeDocument/2006/relationships/image" Target="../media/image26.jp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1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58510</xdr:colOff>
      <xdr:row>0</xdr:row>
      <xdr:rowOff>65314</xdr:rowOff>
    </xdr:from>
    <xdr:to>
      <xdr:col>12</xdr:col>
      <xdr:colOff>56604</xdr:colOff>
      <xdr:row>0</xdr:row>
      <xdr:rowOff>333647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56590" y="65314"/>
          <a:ext cx="729614" cy="26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0</xdr:row>
      <xdr:rowOff>65314</xdr:rowOff>
    </xdr:from>
    <xdr:to>
      <xdr:col>13</xdr:col>
      <xdr:colOff>348344</xdr:colOff>
      <xdr:row>0</xdr:row>
      <xdr:rowOff>336097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65314"/>
          <a:ext cx="881744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146958</xdr:colOff>
      <xdr:row>0</xdr:row>
      <xdr:rowOff>27215</xdr:rowOff>
    </xdr:from>
    <xdr:to>
      <xdr:col>15</xdr:col>
      <xdr:colOff>223158</xdr:colOff>
      <xdr:row>0</xdr:row>
      <xdr:rowOff>303440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839598" y="27215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428625</xdr:colOff>
      <xdr:row>0</xdr:row>
      <xdr:rowOff>0</xdr:rowOff>
    </xdr:from>
    <xdr:to>
      <xdr:col>16</xdr:col>
      <xdr:colOff>723900</xdr:colOff>
      <xdr:row>0</xdr:row>
      <xdr:rowOff>272143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2785" y="0"/>
          <a:ext cx="1026795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397329</xdr:colOff>
      <xdr:row>0</xdr:row>
      <xdr:rowOff>43543</xdr:rowOff>
    </xdr:from>
    <xdr:to>
      <xdr:col>20</xdr:col>
      <xdr:colOff>209006</xdr:colOff>
      <xdr:row>0</xdr:row>
      <xdr:rowOff>361678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84529" y="43543"/>
          <a:ext cx="2006237" cy="3181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0</xdr:row>
      <xdr:rowOff>43542</xdr:rowOff>
    </xdr:from>
    <xdr:to>
      <xdr:col>10</xdr:col>
      <xdr:colOff>273505</xdr:colOff>
      <xdr:row>0</xdr:row>
      <xdr:rowOff>314052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460967" y="43542"/>
          <a:ext cx="2579098" cy="27051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0</xdr:rowOff>
    </xdr:from>
    <xdr:to>
      <xdr:col>5</xdr:col>
      <xdr:colOff>65313</xdr:colOff>
      <xdr:row>0</xdr:row>
      <xdr:rowOff>370115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0"/>
          <a:ext cx="2545079" cy="37011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  <xdr:twoCellAnchor editAs="oneCell">
    <xdr:from>
      <xdr:col>5</xdr:col>
      <xdr:colOff>28435</xdr:colOff>
      <xdr:row>27</xdr:row>
      <xdr:rowOff>136073</xdr:rowOff>
    </xdr:from>
    <xdr:to>
      <xdr:col>8</xdr:col>
      <xdr:colOff>351377</xdr:colOff>
      <xdr:row>36</xdr:row>
      <xdr:rowOff>159658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395" y="6826433"/>
          <a:ext cx="2517502" cy="2180045"/>
        </a:xfrm>
        <a:prstGeom prst="rect">
          <a:avLst/>
        </a:prstGeom>
      </xdr:spPr>
    </xdr:pic>
    <xdr:clientData/>
  </xdr:twoCellAnchor>
  <xdr:twoCellAnchor editAs="oneCell">
    <xdr:from>
      <xdr:col>8</xdr:col>
      <xdr:colOff>233450</xdr:colOff>
      <xdr:row>28</xdr:row>
      <xdr:rowOff>159658</xdr:rowOff>
    </xdr:from>
    <xdr:to>
      <xdr:col>19</xdr:col>
      <xdr:colOff>311716</xdr:colOff>
      <xdr:row>34</xdr:row>
      <xdr:rowOff>101601</xdr:rowOff>
    </xdr:to>
    <xdr:pic>
      <xdr:nvPicPr>
        <xdr:cNvPr id="11" name="圖片 10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794"/>
        <a:stretch/>
      </xdr:blipFill>
      <xdr:spPr>
        <a:xfrm>
          <a:off x="5536970" y="7010038"/>
          <a:ext cx="8124986" cy="1526903"/>
        </a:xfrm>
        <a:prstGeom prst="rect">
          <a:avLst/>
        </a:prstGeom>
      </xdr:spPr>
    </xdr:pic>
    <xdr:clientData/>
  </xdr:twoCellAnchor>
  <xdr:twoCellAnchor editAs="oneCell">
    <xdr:from>
      <xdr:col>18</xdr:col>
      <xdr:colOff>520905</xdr:colOff>
      <xdr:row>30</xdr:row>
      <xdr:rowOff>12701</xdr:rowOff>
    </xdr:from>
    <xdr:to>
      <xdr:col>20</xdr:col>
      <xdr:colOff>694278</xdr:colOff>
      <xdr:row>37</xdr:row>
      <xdr:rowOff>24072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0" b="100000" l="0" r="9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9625" y="7305041"/>
          <a:ext cx="1636413" cy="1725871"/>
        </a:xfrm>
        <a:prstGeom prst="rect">
          <a:avLst/>
        </a:prstGeom>
      </xdr:spPr>
    </xdr:pic>
    <xdr:clientData/>
  </xdr:twoCellAnchor>
  <xdr:twoCellAnchor editAs="oneCell">
    <xdr:from>
      <xdr:col>11</xdr:col>
      <xdr:colOff>414877</xdr:colOff>
      <xdr:row>30</xdr:row>
      <xdr:rowOff>281213</xdr:rowOff>
    </xdr:from>
    <xdr:to>
      <xdr:col>16</xdr:col>
      <xdr:colOff>575889</xdr:colOff>
      <xdr:row>37</xdr:row>
      <xdr:rowOff>3628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9396" b="100000" l="25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2957" y="7573553"/>
          <a:ext cx="3818612" cy="1436915"/>
        </a:xfrm>
        <a:prstGeom prst="rect">
          <a:avLst/>
        </a:prstGeom>
      </xdr:spPr>
    </xdr:pic>
    <xdr:clientData/>
  </xdr:twoCellAnchor>
  <xdr:twoCellAnchor editAs="oneCell">
    <xdr:from>
      <xdr:col>10</xdr:col>
      <xdr:colOff>416671</xdr:colOff>
      <xdr:row>34</xdr:row>
      <xdr:rowOff>80651</xdr:rowOff>
    </xdr:from>
    <xdr:to>
      <xdr:col>11</xdr:col>
      <xdr:colOff>389582</xdr:colOff>
      <xdr:row>36</xdr:row>
      <xdr:rowOff>51174</xdr:rowOff>
    </xdr:to>
    <xdr:pic>
      <xdr:nvPicPr>
        <xdr:cNvPr id="14" name="圖片 13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" t="21167" r="81727" b="17318"/>
        <a:stretch/>
      </xdr:blipFill>
      <xdr:spPr>
        <a:xfrm rot="620435">
          <a:off x="7183231" y="8515991"/>
          <a:ext cx="704431" cy="382003"/>
        </a:xfrm>
        <a:prstGeom prst="rect">
          <a:avLst/>
        </a:prstGeom>
      </xdr:spPr>
    </xdr:pic>
    <xdr:clientData/>
  </xdr:twoCellAnchor>
  <xdr:twoCellAnchor editAs="oneCell">
    <xdr:from>
      <xdr:col>17</xdr:col>
      <xdr:colOff>694122</xdr:colOff>
      <xdr:row>34</xdr:row>
      <xdr:rowOff>83459</xdr:rowOff>
    </xdr:from>
    <xdr:to>
      <xdr:col>19</xdr:col>
      <xdr:colOff>10293</xdr:colOff>
      <xdr:row>36</xdr:row>
      <xdr:rowOff>96159</xdr:rowOff>
    </xdr:to>
    <xdr:pic>
      <xdr:nvPicPr>
        <xdr:cNvPr id="15" name="圖片 14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" t="19844" r="81144" b="19302"/>
        <a:stretch/>
      </xdr:blipFill>
      <xdr:spPr>
        <a:xfrm rot="21385248">
          <a:off x="12581322" y="8518799"/>
          <a:ext cx="779211" cy="424180"/>
        </a:xfrm>
        <a:prstGeom prst="rect">
          <a:avLst/>
        </a:prstGeom>
      </xdr:spPr>
    </xdr:pic>
    <xdr:clientData/>
  </xdr:twoCellAnchor>
  <xdr:twoCellAnchor editAs="oneCell">
    <xdr:from>
      <xdr:col>16</xdr:col>
      <xdr:colOff>634009</xdr:colOff>
      <xdr:row>34</xdr:row>
      <xdr:rowOff>47172</xdr:rowOff>
    </xdr:from>
    <xdr:to>
      <xdr:col>17</xdr:col>
      <xdr:colOff>659805</xdr:colOff>
      <xdr:row>36</xdr:row>
      <xdr:rowOff>32657</xdr:rowOff>
    </xdr:to>
    <xdr:pic>
      <xdr:nvPicPr>
        <xdr:cNvPr id="16" name="圖片 15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8828" r="80710" b="17672"/>
        <a:stretch/>
      </xdr:blipFill>
      <xdr:spPr>
        <a:xfrm rot="20750259">
          <a:off x="11789689" y="8482512"/>
          <a:ext cx="757316" cy="396965"/>
        </a:xfrm>
        <a:prstGeom prst="rect">
          <a:avLst/>
        </a:prstGeom>
      </xdr:spPr>
    </xdr:pic>
    <xdr:clientData/>
  </xdr:twoCellAnchor>
  <xdr:twoCellAnchor editAs="oneCell">
    <xdr:from>
      <xdr:col>9</xdr:col>
      <xdr:colOff>103616</xdr:colOff>
      <xdr:row>34</xdr:row>
      <xdr:rowOff>73802</xdr:rowOff>
    </xdr:from>
    <xdr:to>
      <xdr:col>10</xdr:col>
      <xdr:colOff>168296</xdr:colOff>
      <xdr:row>36</xdr:row>
      <xdr:rowOff>99741</xdr:rowOff>
    </xdr:to>
    <xdr:pic>
      <xdr:nvPicPr>
        <xdr:cNvPr id="17" name="圖片 16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1" t="18521" r="81145" b="17979"/>
        <a:stretch/>
      </xdr:blipFill>
      <xdr:spPr>
        <a:xfrm rot="21089829">
          <a:off x="6138656" y="8509142"/>
          <a:ext cx="796200" cy="437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58510</xdr:colOff>
      <xdr:row>0</xdr:row>
      <xdr:rowOff>65314</xdr:rowOff>
    </xdr:from>
    <xdr:to>
      <xdr:col>12</xdr:col>
      <xdr:colOff>56604</xdr:colOff>
      <xdr:row>0</xdr:row>
      <xdr:rowOff>333647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36996" y="65314"/>
          <a:ext cx="727437" cy="26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0</xdr:row>
      <xdr:rowOff>65314</xdr:rowOff>
    </xdr:from>
    <xdr:to>
      <xdr:col>13</xdr:col>
      <xdr:colOff>348344</xdr:colOff>
      <xdr:row>0</xdr:row>
      <xdr:rowOff>336097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05949" y="65314"/>
          <a:ext cx="879566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146958</xdr:colOff>
      <xdr:row>0</xdr:row>
      <xdr:rowOff>27215</xdr:rowOff>
    </xdr:from>
    <xdr:to>
      <xdr:col>15</xdr:col>
      <xdr:colOff>223158</xdr:colOff>
      <xdr:row>0</xdr:row>
      <xdr:rowOff>303440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813472" y="27215"/>
          <a:ext cx="805543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428625</xdr:colOff>
      <xdr:row>0</xdr:row>
      <xdr:rowOff>0</xdr:rowOff>
    </xdr:from>
    <xdr:to>
      <xdr:col>16</xdr:col>
      <xdr:colOff>723900</xdr:colOff>
      <xdr:row>0</xdr:row>
      <xdr:rowOff>272143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4482" y="0"/>
          <a:ext cx="1024618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397329</xdr:colOff>
      <xdr:row>0</xdr:row>
      <xdr:rowOff>43543</xdr:rowOff>
    </xdr:from>
    <xdr:to>
      <xdr:col>20</xdr:col>
      <xdr:colOff>209006</xdr:colOff>
      <xdr:row>0</xdr:row>
      <xdr:rowOff>361678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51872" y="43543"/>
          <a:ext cx="1999705" cy="3181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0</xdr:row>
      <xdr:rowOff>43542</xdr:rowOff>
    </xdr:from>
    <xdr:to>
      <xdr:col>10</xdr:col>
      <xdr:colOff>273505</xdr:colOff>
      <xdr:row>0</xdr:row>
      <xdr:rowOff>314052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452258" y="43542"/>
          <a:ext cx="2570390" cy="27051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0</xdr:rowOff>
    </xdr:from>
    <xdr:to>
      <xdr:col>5</xdr:col>
      <xdr:colOff>65313</xdr:colOff>
      <xdr:row>0</xdr:row>
      <xdr:rowOff>370115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0"/>
          <a:ext cx="2536371" cy="37011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  <xdr:twoCellAnchor editAs="oneCell">
    <xdr:from>
      <xdr:col>5</xdr:col>
      <xdr:colOff>28435</xdr:colOff>
      <xdr:row>27</xdr:row>
      <xdr:rowOff>136073</xdr:rowOff>
    </xdr:from>
    <xdr:to>
      <xdr:col>8</xdr:col>
      <xdr:colOff>351377</xdr:colOff>
      <xdr:row>36</xdr:row>
      <xdr:rowOff>159658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135" y="6867073"/>
          <a:ext cx="2570842" cy="2195285"/>
        </a:xfrm>
        <a:prstGeom prst="rect">
          <a:avLst/>
        </a:prstGeom>
      </xdr:spPr>
    </xdr:pic>
    <xdr:clientData/>
  </xdr:twoCellAnchor>
  <xdr:twoCellAnchor editAs="oneCell">
    <xdr:from>
      <xdr:col>4</xdr:col>
      <xdr:colOff>142736</xdr:colOff>
      <xdr:row>39</xdr:row>
      <xdr:rowOff>234045</xdr:rowOff>
    </xdr:from>
    <xdr:to>
      <xdr:col>5</xdr:col>
      <xdr:colOff>632593</xdr:colOff>
      <xdr:row>44</xdr:row>
      <xdr:rowOff>59873</xdr:rowOff>
    </xdr:to>
    <xdr:pic>
      <xdr:nvPicPr>
        <xdr:cNvPr id="31" name="圖片 3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136" y="9746345"/>
          <a:ext cx="1239157" cy="1222828"/>
        </a:xfrm>
        <a:prstGeom prst="rect">
          <a:avLst/>
        </a:prstGeom>
      </xdr:spPr>
    </xdr:pic>
    <xdr:clientData/>
  </xdr:twoCellAnchor>
  <xdr:twoCellAnchor editAs="oneCell">
    <xdr:from>
      <xdr:col>8</xdr:col>
      <xdr:colOff>233450</xdr:colOff>
      <xdr:row>28</xdr:row>
      <xdr:rowOff>159658</xdr:rowOff>
    </xdr:from>
    <xdr:to>
      <xdr:col>19</xdr:col>
      <xdr:colOff>311716</xdr:colOff>
      <xdr:row>34</xdr:row>
      <xdr:rowOff>101601</xdr:rowOff>
    </xdr:to>
    <xdr:pic>
      <xdr:nvPicPr>
        <xdr:cNvPr id="32" name="圖片 31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794"/>
        <a:stretch/>
      </xdr:blipFill>
      <xdr:spPr>
        <a:xfrm>
          <a:off x="5669050" y="7055758"/>
          <a:ext cx="8320566" cy="1529443"/>
        </a:xfrm>
        <a:prstGeom prst="rect">
          <a:avLst/>
        </a:prstGeom>
      </xdr:spPr>
    </xdr:pic>
    <xdr:clientData/>
  </xdr:twoCellAnchor>
  <xdr:twoCellAnchor editAs="oneCell">
    <xdr:from>
      <xdr:col>18</xdr:col>
      <xdr:colOff>520905</xdr:colOff>
      <xdr:row>30</xdr:row>
      <xdr:rowOff>12701</xdr:rowOff>
    </xdr:from>
    <xdr:to>
      <xdr:col>20</xdr:col>
      <xdr:colOff>694278</xdr:colOff>
      <xdr:row>37</xdr:row>
      <xdr:rowOff>24072</xdr:rowOff>
    </xdr:to>
    <xdr:pic>
      <xdr:nvPicPr>
        <xdr:cNvPr id="33" name="圖片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9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9505" y="7353301"/>
          <a:ext cx="1671973" cy="173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414877</xdr:colOff>
      <xdr:row>30</xdr:row>
      <xdr:rowOff>281213</xdr:rowOff>
    </xdr:from>
    <xdr:to>
      <xdr:col>16</xdr:col>
      <xdr:colOff>575889</xdr:colOff>
      <xdr:row>37</xdr:row>
      <xdr:rowOff>3628</xdr:rowOff>
    </xdr:to>
    <xdr:pic>
      <xdr:nvPicPr>
        <xdr:cNvPr id="34" name="圖片 3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9396" b="100000" l="25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377" y="7621813"/>
          <a:ext cx="3907512" cy="1449615"/>
        </a:xfrm>
        <a:prstGeom prst="rect">
          <a:avLst/>
        </a:prstGeom>
      </xdr:spPr>
    </xdr:pic>
    <xdr:clientData/>
  </xdr:twoCellAnchor>
  <xdr:twoCellAnchor editAs="oneCell">
    <xdr:from>
      <xdr:col>10</xdr:col>
      <xdr:colOff>416671</xdr:colOff>
      <xdr:row>34</xdr:row>
      <xdr:rowOff>80651</xdr:rowOff>
    </xdr:from>
    <xdr:to>
      <xdr:col>11</xdr:col>
      <xdr:colOff>389582</xdr:colOff>
      <xdr:row>36</xdr:row>
      <xdr:rowOff>51174</xdr:rowOff>
    </xdr:to>
    <xdr:pic>
      <xdr:nvPicPr>
        <xdr:cNvPr id="35" name="圖片 34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7" t="21167" r="81727" b="17318"/>
        <a:stretch/>
      </xdr:blipFill>
      <xdr:spPr>
        <a:xfrm rot="620435">
          <a:off x="7350871" y="8564251"/>
          <a:ext cx="722211" cy="389623"/>
        </a:xfrm>
        <a:prstGeom prst="rect">
          <a:avLst/>
        </a:prstGeom>
      </xdr:spPr>
    </xdr:pic>
    <xdr:clientData/>
  </xdr:twoCellAnchor>
  <xdr:twoCellAnchor editAs="oneCell">
    <xdr:from>
      <xdr:col>17</xdr:col>
      <xdr:colOff>694122</xdr:colOff>
      <xdr:row>34</xdr:row>
      <xdr:rowOff>83459</xdr:rowOff>
    </xdr:from>
    <xdr:to>
      <xdr:col>19</xdr:col>
      <xdr:colOff>10293</xdr:colOff>
      <xdr:row>36</xdr:row>
      <xdr:rowOff>96159</xdr:rowOff>
    </xdr:to>
    <xdr:pic>
      <xdr:nvPicPr>
        <xdr:cNvPr id="36" name="圖片 35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" t="19844" r="81144" b="19302"/>
        <a:stretch/>
      </xdr:blipFill>
      <xdr:spPr>
        <a:xfrm rot="21385248">
          <a:off x="12873422" y="8567059"/>
          <a:ext cx="814771" cy="431800"/>
        </a:xfrm>
        <a:prstGeom prst="rect">
          <a:avLst/>
        </a:prstGeom>
      </xdr:spPr>
    </xdr:pic>
    <xdr:clientData/>
  </xdr:twoCellAnchor>
  <xdr:twoCellAnchor editAs="oneCell">
    <xdr:from>
      <xdr:col>16</xdr:col>
      <xdr:colOff>634009</xdr:colOff>
      <xdr:row>34</xdr:row>
      <xdr:rowOff>47172</xdr:rowOff>
    </xdr:from>
    <xdr:to>
      <xdr:col>17</xdr:col>
      <xdr:colOff>659805</xdr:colOff>
      <xdr:row>36</xdr:row>
      <xdr:rowOff>32657</xdr:rowOff>
    </xdr:to>
    <xdr:pic>
      <xdr:nvPicPr>
        <xdr:cNvPr id="37" name="圖片 36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8828" r="80710" b="17672"/>
        <a:stretch/>
      </xdr:blipFill>
      <xdr:spPr>
        <a:xfrm rot="20750259">
          <a:off x="12064009" y="8530772"/>
          <a:ext cx="775096" cy="404585"/>
        </a:xfrm>
        <a:prstGeom prst="rect">
          <a:avLst/>
        </a:prstGeom>
      </xdr:spPr>
    </xdr:pic>
    <xdr:clientData/>
  </xdr:twoCellAnchor>
  <xdr:twoCellAnchor editAs="oneCell">
    <xdr:from>
      <xdr:col>9</xdr:col>
      <xdr:colOff>103616</xdr:colOff>
      <xdr:row>34</xdr:row>
      <xdr:rowOff>73802</xdr:rowOff>
    </xdr:from>
    <xdr:to>
      <xdr:col>10</xdr:col>
      <xdr:colOff>168296</xdr:colOff>
      <xdr:row>36</xdr:row>
      <xdr:rowOff>99741</xdr:rowOff>
    </xdr:to>
    <xdr:pic>
      <xdr:nvPicPr>
        <xdr:cNvPr id="38" name="圖片 37"/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1" t="18521" r="81145" b="17979"/>
        <a:stretch/>
      </xdr:blipFill>
      <xdr:spPr>
        <a:xfrm rot="21089829">
          <a:off x="6288516" y="8557402"/>
          <a:ext cx="813980" cy="445039"/>
        </a:xfrm>
        <a:prstGeom prst="rect">
          <a:avLst/>
        </a:prstGeom>
      </xdr:spPr>
    </xdr:pic>
    <xdr:clientData/>
  </xdr:twoCellAnchor>
  <xdr:twoCellAnchor editAs="oneCell">
    <xdr:from>
      <xdr:col>15</xdr:col>
      <xdr:colOff>614449</xdr:colOff>
      <xdr:row>21</xdr:row>
      <xdr:rowOff>261893</xdr:rowOff>
    </xdr:from>
    <xdr:to>
      <xdr:col>17</xdr:col>
      <xdr:colOff>604925</xdr:colOff>
      <xdr:row>26</xdr:row>
      <xdr:rowOff>132443</xdr:rowOff>
    </xdr:to>
    <xdr:pic>
      <xdr:nvPicPr>
        <xdr:cNvPr id="39" name="圖片 3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149" y="5430793"/>
          <a:ext cx="1489076" cy="1267550"/>
        </a:xfrm>
        <a:prstGeom prst="rect">
          <a:avLst/>
        </a:prstGeom>
      </xdr:spPr>
    </xdr:pic>
    <xdr:clientData/>
  </xdr:twoCellAnchor>
  <xdr:twoCellAnchor editAs="oneCell">
    <xdr:from>
      <xdr:col>8</xdr:col>
      <xdr:colOff>133662</xdr:colOff>
      <xdr:row>22</xdr:row>
      <xdr:rowOff>88901</xdr:rowOff>
    </xdr:from>
    <xdr:to>
      <xdr:col>9</xdr:col>
      <xdr:colOff>414877</xdr:colOff>
      <xdr:row>26</xdr:row>
      <xdr:rowOff>12701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091" y="5577115"/>
          <a:ext cx="1025072" cy="1021443"/>
        </a:xfrm>
        <a:prstGeom prst="rect">
          <a:avLst/>
        </a:prstGeom>
      </xdr:spPr>
    </xdr:pic>
    <xdr:clientData/>
  </xdr:twoCellAnchor>
  <xdr:twoCellAnchor editAs="oneCell">
    <xdr:from>
      <xdr:col>11</xdr:col>
      <xdr:colOff>690137</xdr:colOff>
      <xdr:row>1</xdr:row>
      <xdr:rowOff>165100</xdr:rowOff>
    </xdr:from>
    <xdr:to>
      <xdr:col>14</xdr:col>
      <xdr:colOff>91481</xdr:colOff>
      <xdr:row>6</xdr:row>
      <xdr:rowOff>219529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637" y="546100"/>
          <a:ext cx="1649244" cy="1413329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</xdr:colOff>
      <xdr:row>12</xdr:row>
      <xdr:rowOff>79829</xdr:rowOff>
    </xdr:from>
    <xdr:to>
      <xdr:col>5</xdr:col>
      <xdr:colOff>718185</xdr:colOff>
      <xdr:row>17</xdr:row>
      <xdr:rowOff>86955</xdr:rowOff>
    </xdr:to>
    <xdr:pic>
      <xdr:nvPicPr>
        <xdr:cNvPr id="42" name="圖片 4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077029"/>
          <a:ext cx="1365885" cy="1404126"/>
        </a:xfrm>
        <a:prstGeom prst="rect">
          <a:avLst/>
        </a:prstGeom>
      </xdr:spPr>
    </xdr:pic>
    <xdr:clientData/>
  </xdr:twoCellAnchor>
  <xdr:twoCellAnchor editAs="oneCell">
    <xdr:from>
      <xdr:col>15</xdr:col>
      <xdr:colOff>604773</xdr:colOff>
      <xdr:row>3</xdr:row>
      <xdr:rowOff>297545</xdr:rowOff>
    </xdr:from>
    <xdr:to>
      <xdr:col>17</xdr:col>
      <xdr:colOff>447535</xdr:colOff>
      <xdr:row>8</xdr:row>
      <xdr:rowOff>36287</xdr:rowOff>
    </xdr:to>
    <xdr:pic>
      <xdr:nvPicPr>
        <xdr:cNvPr id="43" name="圖片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0202" y="1123045"/>
          <a:ext cx="1330476" cy="1144813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</xdr:colOff>
      <xdr:row>39</xdr:row>
      <xdr:rowOff>286984</xdr:rowOff>
    </xdr:from>
    <xdr:to>
      <xdr:col>9</xdr:col>
      <xdr:colOff>714237</xdr:colOff>
      <xdr:row>44</xdr:row>
      <xdr:rowOff>39916</xdr:rowOff>
    </xdr:to>
    <xdr:pic>
      <xdr:nvPicPr>
        <xdr:cNvPr id="44" name="圖片 4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7" y="9821055"/>
          <a:ext cx="1403666" cy="1159004"/>
        </a:xfrm>
        <a:prstGeom prst="rect">
          <a:avLst/>
        </a:prstGeom>
      </xdr:spPr>
    </xdr:pic>
    <xdr:clientData/>
  </xdr:twoCellAnchor>
  <xdr:twoCellAnchor editAs="oneCell">
    <xdr:from>
      <xdr:col>11</xdr:col>
      <xdr:colOff>638036</xdr:colOff>
      <xdr:row>38</xdr:row>
      <xdr:rowOff>139701</xdr:rowOff>
    </xdr:from>
    <xdr:to>
      <xdr:col>13</xdr:col>
      <xdr:colOff>651963</xdr:colOff>
      <xdr:row>43</xdr:row>
      <xdr:rowOff>231643</xdr:rowOff>
    </xdr:to>
    <xdr:pic>
      <xdr:nvPicPr>
        <xdr:cNvPr id="45" name="圖片 4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6522" y="9381672"/>
          <a:ext cx="1472612" cy="1485314"/>
        </a:xfrm>
        <a:prstGeom prst="rect">
          <a:avLst/>
        </a:prstGeom>
      </xdr:spPr>
    </xdr:pic>
    <xdr:clientData/>
  </xdr:twoCellAnchor>
  <xdr:twoCellAnchor editAs="oneCell">
    <xdr:from>
      <xdr:col>7</xdr:col>
      <xdr:colOff>734785</xdr:colOff>
      <xdr:row>4</xdr:row>
      <xdr:rowOff>2158</xdr:rowOff>
    </xdr:from>
    <xdr:to>
      <xdr:col>9</xdr:col>
      <xdr:colOff>342947</xdr:colOff>
      <xdr:row>8</xdr:row>
      <xdr:rowOff>9714</xdr:rowOff>
    </xdr:to>
    <xdr:pic>
      <xdr:nvPicPr>
        <xdr:cNvPr id="46" name="圖片 4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356" y="1136087"/>
          <a:ext cx="1095877" cy="1105198"/>
        </a:xfrm>
        <a:prstGeom prst="rect">
          <a:avLst/>
        </a:prstGeom>
      </xdr:spPr>
    </xdr:pic>
    <xdr:clientData/>
  </xdr:twoCellAnchor>
  <xdr:twoCellAnchor editAs="oneCell">
    <xdr:from>
      <xdr:col>4</xdr:col>
      <xdr:colOff>287878</xdr:colOff>
      <xdr:row>21</xdr:row>
      <xdr:rowOff>275773</xdr:rowOff>
    </xdr:from>
    <xdr:to>
      <xdr:col>6</xdr:col>
      <xdr:colOff>2367</xdr:colOff>
      <xdr:row>26</xdr:row>
      <xdr:rowOff>72630</xdr:rowOff>
    </xdr:to>
    <xdr:pic>
      <xdr:nvPicPr>
        <xdr:cNvPr id="47" name="圖片 4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726278" y="5444673"/>
          <a:ext cx="1208371" cy="1193857"/>
        </a:xfrm>
        <a:prstGeom prst="rect">
          <a:avLst/>
        </a:prstGeom>
      </xdr:spPr>
    </xdr:pic>
    <xdr:clientData/>
  </xdr:twoCellAnchor>
  <xdr:twoCellAnchor editAs="oneCell">
    <xdr:from>
      <xdr:col>15</xdr:col>
      <xdr:colOff>687021</xdr:colOff>
      <xdr:row>10</xdr:row>
      <xdr:rowOff>184847</xdr:rowOff>
    </xdr:from>
    <xdr:to>
      <xdr:col>17</xdr:col>
      <xdr:colOff>650280</xdr:colOff>
      <xdr:row>13</xdr:row>
      <xdr:rowOff>283935</xdr:rowOff>
    </xdr:to>
    <xdr:pic>
      <xdr:nvPicPr>
        <xdr:cNvPr id="48" name="圖片 47"/>
        <xdr:cNvPicPr>
          <a:picLocks noChangeAspect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8"/>
        <a:stretch/>
      </xdr:blipFill>
      <xdr:spPr>
        <a:xfrm>
          <a:off x="11282450" y="2742990"/>
          <a:ext cx="1450973" cy="852016"/>
        </a:xfrm>
        <a:prstGeom prst="rect">
          <a:avLst/>
        </a:prstGeom>
      </xdr:spPr>
    </xdr:pic>
    <xdr:clientData/>
  </xdr:twoCellAnchor>
  <xdr:twoCellAnchor editAs="oneCell">
    <xdr:from>
      <xdr:col>12</xdr:col>
      <xdr:colOff>160876</xdr:colOff>
      <xdr:row>12</xdr:row>
      <xdr:rowOff>166327</xdr:rowOff>
    </xdr:from>
    <xdr:to>
      <xdr:col>13</xdr:col>
      <xdr:colOff>623520</xdr:colOff>
      <xdr:row>16</xdr:row>
      <xdr:rowOff>229828</xdr:rowOff>
    </xdr:to>
    <xdr:pic>
      <xdr:nvPicPr>
        <xdr:cNvPr id="49" name="圖片 4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733" y="3168970"/>
          <a:ext cx="1206501" cy="1215572"/>
        </a:xfrm>
        <a:prstGeom prst="rect">
          <a:avLst/>
        </a:prstGeom>
      </xdr:spPr>
    </xdr:pic>
    <xdr:clientData/>
  </xdr:twoCellAnchor>
  <xdr:twoCellAnchor editAs="oneCell">
    <xdr:from>
      <xdr:col>4</xdr:col>
      <xdr:colOff>306023</xdr:colOff>
      <xdr:row>3</xdr:row>
      <xdr:rowOff>170544</xdr:rowOff>
    </xdr:from>
    <xdr:to>
      <xdr:col>5</xdr:col>
      <xdr:colOff>714236</xdr:colOff>
      <xdr:row>7</xdr:row>
      <xdr:rowOff>181429</xdr:rowOff>
    </xdr:to>
    <xdr:pic>
      <xdr:nvPicPr>
        <xdr:cNvPr id="50" name="圖片 4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023" y="996044"/>
          <a:ext cx="1152070" cy="1162956"/>
        </a:xfrm>
        <a:prstGeom prst="rect">
          <a:avLst/>
        </a:prstGeom>
      </xdr:spPr>
    </xdr:pic>
    <xdr:clientData/>
  </xdr:twoCellAnchor>
  <xdr:twoCellAnchor editAs="oneCell">
    <xdr:from>
      <xdr:col>15</xdr:col>
      <xdr:colOff>689428</xdr:colOff>
      <xdr:row>37</xdr:row>
      <xdr:rowOff>46876</xdr:rowOff>
    </xdr:from>
    <xdr:to>
      <xdr:col>18</xdr:col>
      <xdr:colOff>54428</xdr:colOff>
      <xdr:row>40</xdr:row>
      <xdr:rowOff>1</xdr:rowOff>
    </xdr:to>
    <xdr:pic>
      <xdr:nvPicPr>
        <xdr:cNvPr id="51" name="圖片 50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6" t="9764" r="6206" b="12830"/>
        <a:stretch/>
      </xdr:blipFill>
      <xdr:spPr>
        <a:xfrm>
          <a:off x="11284857" y="9136447"/>
          <a:ext cx="1596571" cy="70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opLeftCell="A22" zoomScale="70" zoomScaleNormal="70" workbookViewId="0">
      <selection activeCell="R24" sqref="R24:U24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1" spans="2:21" ht="30" customHeight="1" thickBot="1" x14ac:dyDescent="0.35">
      <c r="B1" s="338"/>
      <c r="C1" s="338"/>
      <c r="D1" s="338"/>
      <c r="E1" s="338"/>
      <c r="F1" s="338"/>
      <c r="J1" s="339"/>
      <c r="K1" s="339"/>
      <c r="L1" s="339"/>
      <c r="M1" s="339"/>
      <c r="N1" s="339"/>
      <c r="O1" s="339"/>
      <c r="P1" s="339"/>
      <c r="Q1" s="137"/>
      <c r="R1" s="137"/>
      <c r="S1" s="137"/>
      <c r="T1" s="137"/>
      <c r="U1" s="109"/>
    </row>
    <row r="2" spans="2:21" s="100" customFormat="1" ht="15" customHeight="1" x14ac:dyDescent="0.25">
      <c r="B2" s="279" t="s">
        <v>114</v>
      </c>
      <c r="C2" s="280"/>
      <c r="D2" s="280"/>
      <c r="E2" s="281"/>
      <c r="F2" s="280" t="s">
        <v>115</v>
      </c>
      <c r="G2" s="280"/>
      <c r="H2" s="280"/>
      <c r="I2" s="280"/>
      <c r="J2" s="340" t="s">
        <v>116</v>
      </c>
      <c r="K2" s="340"/>
      <c r="L2" s="340"/>
      <c r="M2" s="340"/>
      <c r="N2" s="280" t="s">
        <v>117</v>
      </c>
      <c r="O2" s="280"/>
      <c r="P2" s="280"/>
      <c r="Q2" s="281"/>
      <c r="R2" s="280" t="s">
        <v>118</v>
      </c>
      <c r="S2" s="280"/>
      <c r="T2" s="280"/>
      <c r="U2" s="333"/>
    </row>
    <row r="3" spans="2:21" s="173" customFormat="1" ht="19.899999999999999" customHeight="1" x14ac:dyDescent="0.25">
      <c r="B3" s="334" t="s">
        <v>49</v>
      </c>
      <c r="C3" s="248"/>
      <c r="D3" s="248"/>
      <c r="E3" s="248"/>
      <c r="F3" s="231" t="s">
        <v>81</v>
      </c>
      <c r="G3" s="232"/>
      <c r="H3" s="232"/>
      <c r="I3" s="335"/>
      <c r="J3" s="233" t="s">
        <v>49</v>
      </c>
      <c r="K3" s="230"/>
      <c r="L3" s="230"/>
      <c r="M3" s="234"/>
      <c r="N3" s="231" t="s">
        <v>74</v>
      </c>
      <c r="O3" s="232"/>
      <c r="P3" s="232"/>
      <c r="Q3" s="232"/>
      <c r="R3" s="336" t="s">
        <v>86</v>
      </c>
      <c r="S3" s="336"/>
      <c r="T3" s="336"/>
      <c r="U3" s="337"/>
    </row>
    <row r="4" spans="2:21" s="174" customFormat="1" ht="24" customHeight="1" x14ac:dyDescent="0.45">
      <c r="B4" s="324" t="s">
        <v>376</v>
      </c>
      <c r="C4" s="292"/>
      <c r="D4" s="292"/>
      <c r="E4" s="292"/>
      <c r="F4" s="191" t="s">
        <v>183</v>
      </c>
      <c r="G4" s="192"/>
      <c r="H4" s="192"/>
      <c r="I4" s="325"/>
      <c r="J4" s="305" t="s">
        <v>328</v>
      </c>
      <c r="K4" s="306"/>
      <c r="L4" s="306"/>
      <c r="M4" s="307"/>
      <c r="N4" s="219" t="s">
        <v>201</v>
      </c>
      <c r="O4" s="220"/>
      <c r="P4" s="220"/>
      <c r="Q4" s="220"/>
      <c r="R4" s="207" t="s">
        <v>329</v>
      </c>
      <c r="S4" s="208"/>
      <c r="T4" s="208"/>
      <c r="U4" s="326"/>
    </row>
    <row r="5" spans="2:21" s="174" customFormat="1" ht="24" customHeight="1" x14ac:dyDescent="0.45">
      <c r="B5" s="200" t="s">
        <v>181</v>
      </c>
      <c r="C5" s="201"/>
      <c r="D5" s="201"/>
      <c r="E5" s="201"/>
      <c r="F5" s="327" t="s">
        <v>184</v>
      </c>
      <c r="G5" s="328"/>
      <c r="H5" s="328"/>
      <c r="I5" s="329"/>
      <c r="J5" s="330" t="s">
        <v>326</v>
      </c>
      <c r="K5" s="331"/>
      <c r="L5" s="331"/>
      <c r="M5" s="332"/>
      <c r="N5" s="261" t="s">
        <v>202</v>
      </c>
      <c r="O5" s="246"/>
      <c r="P5" s="246"/>
      <c r="Q5" s="246"/>
      <c r="R5" s="209" t="s">
        <v>204</v>
      </c>
      <c r="S5" s="210"/>
      <c r="T5" s="210"/>
      <c r="U5" s="211"/>
    </row>
    <row r="6" spans="2:21" s="174" customFormat="1" ht="24" customHeight="1" x14ac:dyDescent="0.45">
      <c r="B6" s="187" t="s">
        <v>377</v>
      </c>
      <c r="C6" s="188"/>
      <c r="D6" s="188"/>
      <c r="E6" s="188"/>
      <c r="F6" s="318" t="s">
        <v>337</v>
      </c>
      <c r="G6" s="319"/>
      <c r="H6" s="319"/>
      <c r="I6" s="320"/>
      <c r="J6" s="189" t="s">
        <v>398</v>
      </c>
      <c r="K6" s="188"/>
      <c r="L6" s="188"/>
      <c r="M6" s="321"/>
      <c r="N6" s="189" t="s">
        <v>203</v>
      </c>
      <c r="O6" s="188"/>
      <c r="P6" s="188"/>
      <c r="Q6" s="188"/>
      <c r="R6" s="189" t="s">
        <v>379</v>
      </c>
      <c r="S6" s="188"/>
      <c r="T6" s="188"/>
      <c r="U6" s="193"/>
    </row>
    <row r="7" spans="2:21" s="110" customFormat="1" ht="18" customHeight="1" x14ac:dyDescent="0.25">
      <c r="B7" s="322" t="s">
        <v>85</v>
      </c>
      <c r="C7" s="197"/>
      <c r="D7" s="197"/>
      <c r="E7" s="197"/>
      <c r="F7" s="196" t="s">
        <v>84</v>
      </c>
      <c r="G7" s="197"/>
      <c r="H7" s="197"/>
      <c r="I7" s="323"/>
      <c r="J7" s="196" t="s">
        <v>84</v>
      </c>
      <c r="K7" s="197"/>
      <c r="L7" s="197"/>
      <c r="M7" s="323"/>
      <c r="N7" s="196" t="s">
        <v>85</v>
      </c>
      <c r="O7" s="197"/>
      <c r="P7" s="197"/>
      <c r="Q7" s="197"/>
      <c r="R7" s="196" t="s">
        <v>84</v>
      </c>
      <c r="S7" s="197"/>
      <c r="T7" s="197"/>
      <c r="U7" s="199"/>
    </row>
    <row r="8" spans="2:21" s="138" customFormat="1" ht="20.100000000000001" customHeight="1" x14ac:dyDescent="0.4">
      <c r="B8" s="315" t="s">
        <v>182</v>
      </c>
      <c r="C8" s="185"/>
      <c r="D8" s="185"/>
      <c r="E8" s="316"/>
      <c r="F8" s="184" t="s">
        <v>140</v>
      </c>
      <c r="G8" s="185"/>
      <c r="H8" s="185"/>
      <c r="I8" s="316"/>
      <c r="J8" s="184" t="s">
        <v>205</v>
      </c>
      <c r="K8" s="185"/>
      <c r="L8" s="185"/>
      <c r="M8" s="316"/>
      <c r="N8" s="184" t="s">
        <v>285</v>
      </c>
      <c r="O8" s="185"/>
      <c r="P8" s="185"/>
      <c r="Q8" s="185"/>
      <c r="R8" s="184" t="s">
        <v>206</v>
      </c>
      <c r="S8" s="185"/>
      <c r="T8" s="185"/>
      <c r="U8" s="253"/>
    </row>
    <row r="9" spans="2:21" s="110" customFormat="1" ht="12.95" customHeight="1" x14ac:dyDescent="0.25">
      <c r="B9" s="167" t="s">
        <v>45</v>
      </c>
      <c r="C9" s="122">
        <f>第一週明細!W12</f>
        <v>723.2</v>
      </c>
      <c r="D9" s="123" t="s">
        <v>9</v>
      </c>
      <c r="E9" s="124">
        <f>第一週明細!W8</f>
        <v>24</v>
      </c>
      <c r="F9" s="123" t="s">
        <v>45</v>
      </c>
      <c r="G9" s="122">
        <f>第一週明細!W20</f>
        <v>759.19999999999993</v>
      </c>
      <c r="H9" s="123" t="s">
        <v>9</v>
      </c>
      <c r="I9" s="124">
        <f>第一週明細!W16</f>
        <v>25.2</v>
      </c>
      <c r="J9" s="123" t="s">
        <v>45</v>
      </c>
      <c r="K9" s="122">
        <f>第一週明細!W28</f>
        <v>735.6</v>
      </c>
      <c r="L9" s="123" t="s">
        <v>9</v>
      </c>
      <c r="M9" s="124">
        <f>第一週明細!W24</f>
        <v>25.2</v>
      </c>
      <c r="N9" s="123" t="s">
        <v>45</v>
      </c>
      <c r="O9" s="122">
        <f>第一週明細!W36</f>
        <v>751.6</v>
      </c>
      <c r="P9" s="123" t="s">
        <v>9</v>
      </c>
      <c r="Q9" s="145">
        <f>第一週明細!W32</f>
        <v>24</v>
      </c>
      <c r="R9" s="113" t="s">
        <v>45</v>
      </c>
      <c r="S9" s="112">
        <f>第一週明細!W44</f>
        <v>740.2</v>
      </c>
      <c r="T9" s="113" t="s">
        <v>9</v>
      </c>
      <c r="U9" s="115">
        <f>第一週明細!W40</f>
        <v>25</v>
      </c>
    </row>
    <row r="10" spans="2:21" s="110" customFormat="1" ht="12.95" customHeight="1" thickBot="1" x14ac:dyDescent="0.3">
      <c r="B10" s="116" t="s">
        <v>7</v>
      </c>
      <c r="C10" s="117">
        <f>第一週明細!W6</f>
        <v>101</v>
      </c>
      <c r="D10" s="118" t="s">
        <v>11</v>
      </c>
      <c r="E10" s="117">
        <f>第一週明細!W10</f>
        <v>25.8</v>
      </c>
      <c r="F10" s="118" t="s">
        <v>7</v>
      </c>
      <c r="G10" s="117">
        <f>第一週明細!W14</f>
        <v>105.5</v>
      </c>
      <c r="H10" s="118" t="s">
        <v>11</v>
      </c>
      <c r="I10" s="117">
        <f>第一週明細!W18</f>
        <v>27.6</v>
      </c>
      <c r="J10" s="118" t="s">
        <v>7</v>
      </c>
      <c r="K10" s="117">
        <f>第一週明細!W22</f>
        <v>100</v>
      </c>
      <c r="L10" s="118" t="s">
        <v>11</v>
      </c>
      <c r="M10" s="117">
        <f>第一週明細!W26</f>
        <v>27.2</v>
      </c>
      <c r="N10" s="118" t="s">
        <v>7</v>
      </c>
      <c r="O10" s="117">
        <f>第一週明細!W30</f>
        <v>107.5</v>
      </c>
      <c r="P10" s="118" t="s">
        <v>11</v>
      </c>
      <c r="Q10" s="121">
        <f>第一週明細!W34</f>
        <v>26.4</v>
      </c>
      <c r="R10" s="118" t="s">
        <v>7</v>
      </c>
      <c r="S10" s="117">
        <f>第一週明細!W38</f>
        <v>101</v>
      </c>
      <c r="T10" s="118" t="s">
        <v>11</v>
      </c>
      <c r="U10" s="119">
        <f>第一週明細!W42</f>
        <v>27.8</v>
      </c>
    </row>
    <row r="11" spans="2:21" s="100" customFormat="1" ht="15" customHeight="1" x14ac:dyDescent="0.25">
      <c r="B11" s="317" t="s">
        <v>119</v>
      </c>
      <c r="C11" s="226"/>
      <c r="D11" s="226"/>
      <c r="E11" s="227"/>
      <c r="F11" s="226" t="s">
        <v>120</v>
      </c>
      <c r="G11" s="226"/>
      <c r="H11" s="226"/>
      <c r="I11" s="226"/>
      <c r="J11" s="282" t="s">
        <v>121</v>
      </c>
      <c r="K11" s="280"/>
      <c r="L11" s="280"/>
      <c r="M11" s="280"/>
      <c r="N11" s="280" t="s">
        <v>122</v>
      </c>
      <c r="O11" s="280"/>
      <c r="P11" s="280"/>
      <c r="Q11" s="281"/>
      <c r="R11" s="226" t="s">
        <v>123</v>
      </c>
      <c r="S11" s="226"/>
      <c r="T11" s="226"/>
      <c r="U11" s="228"/>
    </row>
    <row r="12" spans="2:21" s="173" customFormat="1" ht="19.899999999999999" customHeight="1" x14ac:dyDescent="0.25">
      <c r="B12" s="283" t="s">
        <v>49</v>
      </c>
      <c r="C12" s="284"/>
      <c r="D12" s="284"/>
      <c r="E12" s="233"/>
      <c r="F12" s="236" t="s">
        <v>142</v>
      </c>
      <c r="G12" s="285"/>
      <c r="H12" s="285"/>
      <c r="I12" s="286"/>
      <c r="J12" s="233" t="s">
        <v>49</v>
      </c>
      <c r="K12" s="230"/>
      <c r="L12" s="230"/>
      <c r="M12" s="234"/>
      <c r="N12" s="231" t="s">
        <v>74</v>
      </c>
      <c r="O12" s="232"/>
      <c r="P12" s="232"/>
      <c r="Q12" s="232"/>
      <c r="R12" s="237" t="s">
        <v>324</v>
      </c>
      <c r="S12" s="238"/>
      <c r="T12" s="238"/>
      <c r="U12" s="239"/>
    </row>
    <row r="13" spans="2:21" s="174" customFormat="1" ht="24" customHeight="1" x14ac:dyDescent="0.45">
      <c r="B13" s="303" t="s">
        <v>222</v>
      </c>
      <c r="C13" s="304"/>
      <c r="D13" s="304"/>
      <c r="E13" s="304"/>
      <c r="F13" s="305" t="s">
        <v>224</v>
      </c>
      <c r="G13" s="306"/>
      <c r="H13" s="306"/>
      <c r="I13" s="307"/>
      <c r="J13" s="202" t="s">
        <v>380</v>
      </c>
      <c r="K13" s="203"/>
      <c r="L13" s="203"/>
      <c r="M13" s="308"/>
      <c r="N13" s="309" t="s">
        <v>366</v>
      </c>
      <c r="O13" s="310"/>
      <c r="P13" s="310"/>
      <c r="Q13" s="311"/>
      <c r="R13" s="312" t="s">
        <v>253</v>
      </c>
      <c r="S13" s="313"/>
      <c r="T13" s="313"/>
      <c r="U13" s="314"/>
    </row>
    <row r="14" spans="2:21" s="174" customFormat="1" ht="24" customHeight="1" x14ac:dyDescent="0.45">
      <c r="B14" s="287" t="s">
        <v>389</v>
      </c>
      <c r="C14" s="288"/>
      <c r="D14" s="288"/>
      <c r="E14" s="289"/>
      <c r="F14" s="290" t="s">
        <v>225</v>
      </c>
      <c r="G14" s="213"/>
      <c r="H14" s="213"/>
      <c r="I14" s="275"/>
      <c r="J14" s="291" t="s">
        <v>397</v>
      </c>
      <c r="K14" s="292"/>
      <c r="L14" s="292"/>
      <c r="M14" s="293"/>
      <c r="N14" s="294" t="s">
        <v>381</v>
      </c>
      <c r="O14" s="271"/>
      <c r="P14" s="271"/>
      <c r="Q14" s="271"/>
      <c r="R14" s="295" t="s">
        <v>384</v>
      </c>
      <c r="S14" s="295"/>
      <c r="T14" s="295"/>
      <c r="U14" s="296"/>
    </row>
    <row r="15" spans="2:21" s="174" customFormat="1" ht="24" customHeight="1" x14ac:dyDescent="0.45">
      <c r="B15" s="297" t="s">
        <v>388</v>
      </c>
      <c r="C15" s="298"/>
      <c r="D15" s="298"/>
      <c r="E15" s="299"/>
      <c r="F15" s="273" t="s">
        <v>226</v>
      </c>
      <c r="G15" s="274"/>
      <c r="H15" s="274"/>
      <c r="I15" s="300"/>
      <c r="J15" s="301" t="s">
        <v>229</v>
      </c>
      <c r="K15" s="245"/>
      <c r="L15" s="245"/>
      <c r="M15" s="302"/>
      <c r="N15" s="273" t="s">
        <v>252</v>
      </c>
      <c r="O15" s="274"/>
      <c r="P15" s="274"/>
      <c r="Q15" s="300"/>
      <c r="R15" s="189" t="s">
        <v>330</v>
      </c>
      <c r="S15" s="188"/>
      <c r="T15" s="188"/>
      <c r="U15" s="193"/>
    </row>
    <row r="16" spans="2:21" s="110" customFormat="1" ht="18" customHeight="1" x14ac:dyDescent="0.25">
      <c r="B16" s="262" t="s">
        <v>84</v>
      </c>
      <c r="C16" s="198"/>
      <c r="D16" s="198"/>
      <c r="E16" s="196"/>
      <c r="F16" s="198" t="s">
        <v>85</v>
      </c>
      <c r="G16" s="198"/>
      <c r="H16" s="198"/>
      <c r="I16" s="198"/>
      <c r="J16" s="198" t="s">
        <v>84</v>
      </c>
      <c r="K16" s="198"/>
      <c r="L16" s="198"/>
      <c r="M16" s="198"/>
      <c r="N16" s="198" t="s">
        <v>85</v>
      </c>
      <c r="O16" s="198"/>
      <c r="P16" s="198"/>
      <c r="Q16" s="196"/>
      <c r="R16" s="196" t="s">
        <v>84</v>
      </c>
      <c r="S16" s="197"/>
      <c r="T16" s="197"/>
      <c r="U16" s="199"/>
    </row>
    <row r="17" spans="2:21" s="138" customFormat="1" ht="20.100000000000001" customHeight="1" x14ac:dyDescent="0.4">
      <c r="B17" s="252" t="s">
        <v>249</v>
      </c>
      <c r="C17" s="183"/>
      <c r="D17" s="183"/>
      <c r="E17" s="184"/>
      <c r="F17" s="183" t="s">
        <v>259</v>
      </c>
      <c r="G17" s="183"/>
      <c r="H17" s="183"/>
      <c r="I17" s="183"/>
      <c r="J17" s="183" t="s">
        <v>250</v>
      </c>
      <c r="K17" s="183"/>
      <c r="L17" s="183"/>
      <c r="M17" s="183"/>
      <c r="N17" s="184" t="s">
        <v>141</v>
      </c>
      <c r="O17" s="185"/>
      <c r="P17" s="185"/>
      <c r="Q17" s="185"/>
      <c r="R17" s="184" t="s">
        <v>254</v>
      </c>
      <c r="S17" s="185"/>
      <c r="T17" s="185"/>
      <c r="U17" s="253"/>
    </row>
    <row r="18" spans="2:21" s="110" customFormat="1" ht="12.95" customHeight="1" x14ac:dyDescent="0.25">
      <c r="B18" s="111" t="s">
        <v>45</v>
      </c>
      <c r="C18" s="112">
        <f>第二週明細!W12</f>
        <v>748.3</v>
      </c>
      <c r="D18" s="113" t="s">
        <v>9</v>
      </c>
      <c r="E18" s="114">
        <f>第二週明細!W8</f>
        <v>25.5</v>
      </c>
      <c r="F18" s="113" t="s">
        <v>45</v>
      </c>
      <c r="G18" s="112">
        <f>第二週明細!W20</f>
        <v>741.1</v>
      </c>
      <c r="H18" s="113" t="s">
        <v>9</v>
      </c>
      <c r="I18" s="114">
        <f>第二週明細!W16</f>
        <v>25.5</v>
      </c>
      <c r="J18" s="113" t="s">
        <v>45</v>
      </c>
      <c r="K18" s="112">
        <f>第二週明細!W28</f>
        <v>748.3</v>
      </c>
      <c r="L18" s="113" t="s">
        <v>9</v>
      </c>
      <c r="M18" s="120">
        <f>第二週明細!W24</f>
        <v>25.5</v>
      </c>
      <c r="N18" s="113" t="s">
        <v>45</v>
      </c>
      <c r="O18" s="112">
        <f>第二週明細!W36</f>
        <v>729.4</v>
      </c>
      <c r="P18" s="113" t="s">
        <v>9</v>
      </c>
      <c r="Q18" s="120">
        <f>第二週明細!W32</f>
        <v>23.4</v>
      </c>
      <c r="R18" s="113" t="s">
        <v>45</v>
      </c>
      <c r="S18" s="112">
        <f>第二週明細!W44</f>
        <v>755.4</v>
      </c>
      <c r="T18" s="113" t="s">
        <v>9</v>
      </c>
      <c r="U18" s="115">
        <f>第二週明細!W40</f>
        <v>23</v>
      </c>
    </row>
    <row r="19" spans="2:21" s="110" customFormat="1" ht="12.95" customHeight="1" thickBot="1" x14ac:dyDescent="0.3">
      <c r="B19" s="116" t="s">
        <v>7</v>
      </c>
      <c r="C19" s="117">
        <f>第二週明細!W6</f>
        <v>102</v>
      </c>
      <c r="D19" s="118" t="s">
        <v>11</v>
      </c>
      <c r="E19" s="117">
        <f>第二週明細!W10</f>
        <v>27.7</v>
      </c>
      <c r="F19" s="118" t="s">
        <v>7</v>
      </c>
      <c r="G19" s="117">
        <f>第二週明細!W14</f>
        <v>101.5</v>
      </c>
      <c r="H19" s="118" t="s">
        <v>47</v>
      </c>
      <c r="I19" s="117">
        <f>第二週明細!W18</f>
        <v>26.4</v>
      </c>
      <c r="J19" s="118" t="s">
        <v>7</v>
      </c>
      <c r="K19" s="117">
        <f>第二週明細!W22</f>
        <v>103.5</v>
      </c>
      <c r="L19" s="118" t="s">
        <v>11</v>
      </c>
      <c r="M19" s="121">
        <f>第二週明細!W26</f>
        <v>26.2</v>
      </c>
      <c r="N19" s="118" t="s">
        <v>7</v>
      </c>
      <c r="O19" s="117">
        <f>第二週明細!W30</f>
        <v>102.5</v>
      </c>
      <c r="P19" s="118" t="s">
        <v>11</v>
      </c>
      <c r="Q19" s="121">
        <f>第二週明細!W34</f>
        <v>27.2</v>
      </c>
      <c r="R19" s="118" t="s">
        <v>7</v>
      </c>
      <c r="S19" s="117">
        <f>第二週明細!W38</f>
        <v>110</v>
      </c>
      <c r="T19" s="118" t="s">
        <v>11</v>
      </c>
      <c r="U19" s="119">
        <f>第二週明細!W42</f>
        <v>27.1</v>
      </c>
    </row>
    <row r="20" spans="2:21" s="100" customFormat="1" ht="15" customHeight="1" x14ac:dyDescent="0.25">
      <c r="B20" s="279" t="s">
        <v>124</v>
      </c>
      <c r="C20" s="280"/>
      <c r="D20" s="280"/>
      <c r="E20" s="281"/>
      <c r="F20" s="280" t="s">
        <v>125</v>
      </c>
      <c r="G20" s="280"/>
      <c r="H20" s="280"/>
      <c r="I20" s="280"/>
      <c r="J20" s="282" t="s">
        <v>126</v>
      </c>
      <c r="K20" s="280"/>
      <c r="L20" s="280"/>
      <c r="M20" s="280"/>
      <c r="N20" s="280" t="s">
        <v>127</v>
      </c>
      <c r="O20" s="280"/>
      <c r="P20" s="280"/>
      <c r="Q20" s="281"/>
      <c r="R20" s="226" t="s">
        <v>128</v>
      </c>
      <c r="S20" s="226"/>
      <c r="T20" s="226"/>
      <c r="U20" s="228"/>
    </row>
    <row r="21" spans="2:21" s="173" customFormat="1" ht="19.899999999999999" customHeight="1" x14ac:dyDescent="0.25">
      <c r="B21" s="283" t="s">
        <v>49</v>
      </c>
      <c r="C21" s="284"/>
      <c r="D21" s="284"/>
      <c r="E21" s="233"/>
      <c r="F21" s="236" t="s">
        <v>143</v>
      </c>
      <c r="G21" s="285"/>
      <c r="H21" s="285"/>
      <c r="I21" s="286"/>
      <c r="J21" s="233" t="s">
        <v>49</v>
      </c>
      <c r="K21" s="230"/>
      <c r="L21" s="230"/>
      <c r="M21" s="234"/>
      <c r="N21" s="235" t="s">
        <v>74</v>
      </c>
      <c r="O21" s="235"/>
      <c r="P21" s="235"/>
      <c r="Q21" s="236"/>
      <c r="R21" s="237" t="s">
        <v>273</v>
      </c>
      <c r="S21" s="238"/>
      <c r="T21" s="238"/>
      <c r="U21" s="239"/>
    </row>
    <row r="22" spans="2:21" s="174" customFormat="1" ht="24" customHeight="1" x14ac:dyDescent="0.45">
      <c r="B22" s="263" t="s">
        <v>267</v>
      </c>
      <c r="C22" s="208"/>
      <c r="D22" s="208"/>
      <c r="E22" s="208"/>
      <c r="F22" s="264" t="s">
        <v>340</v>
      </c>
      <c r="G22" s="265"/>
      <c r="H22" s="265"/>
      <c r="I22" s="266"/>
      <c r="J22" s="204" t="s">
        <v>139</v>
      </c>
      <c r="K22" s="205"/>
      <c r="L22" s="205"/>
      <c r="M22" s="206"/>
      <c r="N22" s="207" t="s">
        <v>271</v>
      </c>
      <c r="O22" s="208"/>
      <c r="P22" s="208"/>
      <c r="Q22" s="208"/>
      <c r="R22" s="267" t="s">
        <v>275</v>
      </c>
      <c r="S22" s="268"/>
      <c r="T22" s="268"/>
      <c r="U22" s="269"/>
    </row>
    <row r="23" spans="2:21" s="174" customFormat="1" ht="24" customHeight="1" x14ac:dyDescent="0.45">
      <c r="B23" s="270" t="s">
        <v>268</v>
      </c>
      <c r="C23" s="271"/>
      <c r="D23" s="271"/>
      <c r="E23" s="272"/>
      <c r="F23" s="273" t="s">
        <v>386</v>
      </c>
      <c r="G23" s="274"/>
      <c r="H23" s="274"/>
      <c r="I23" s="274"/>
      <c r="J23" s="261" t="s">
        <v>332</v>
      </c>
      <c r="K23" s="213"/>
      <c r="L23" s="213"/>
      <c r="M23" s="275"/>
      <c r="N23" s="219" t="s">
        <v>272</v>
      </c>
      <c r="O23" s="220"/>
      <c r="P23" s="220"/>
      <c r="Q23" s="220"/>
      <c r="R23" s="276" t="str">
        <f>'107.12月菜單'!R23:U23</f>
        <v>蒸餃(冷)+米血糕(冷)</v>
      </c>
      <c r="S23" s="277"/>
      <c r="T23" s="277"/>
      <c r="U23" s="278"/>
    </row>
    <row r="24" spans="2:21" s="174" customFormat="1" ht="24" customHeight="1" x14ac:dyDescent="0.45">
      <c r="B24" s="259" t="s">
        <v>331</v>
      </c>
      <c r="C24" s="190"/>
      <c r="D24" s="190"/>
      <c r="E24" s="189"/>
      <c r="F24" s="260" t="s">
        <v>269</v>
      </c>
      <c r="G24" s="260"/>
      <c r="H24" s="260"/>
      <c r="I24" s="260"/>
      <c r="J24" s="190" t="s">
        <v>270</v>
      </c>
      <c r="K24" s="190"/>
      <c r="L24" s="190"/>
      <c r="M24" s="190"/>
      <c r="N24" s="261" t="s">
        <v>274</v>
      </c>
      <c r="O24" s="246"/>
      <c r="P24" s="246"/>
      <c r="Q24" s="246"/>
      <c r="R24" s="189" t="s">
        <v>277</v>
      </c>
      <c r="S24" s="188"/>
      <c r="T24" s="188"/>
      <c r="U24" s="193"/>
    </row>
    <row r="25" spans="2:21" s="110" customFormat="1" ht="18" customHeight="1" x14ac:dyDescent="0.25">
      <c r="B25" s="262" t="s">
        <v>85</v>
      </c>
      <c r="C25" s="198"/>
      <c r="D25" s="198"/>
      <c r="E25" s="196"/>
      <c r="F25" s="198" t="s">
        <v>84</v>
      </c>
      <c r="G25" s="198"/>
      <c r="H25" s="198"/>
      <c r="I25" s="198"/>
      <c r="J25" s="198" t="s">
        <v>85</v>
      </c>
      <c r="K25" s="198"/>
      <c r="L25" s="198"/>
      <c r="M25" s="198"/>
      <c r="N25" s="198" t="s">
        <v>85</v>
      </c>
      <c r="O25" s="198"/>
      <c r="P25" s="198"/>
      <c r="Q25" s="196"/>
      <c r="R25" s="196" t="s">
        <v>84</v>
      </c>
      <c r="S25" s="197"/>
      <c r="T25" s="197"/>
      <c r="U25" s="199"/>
    </row>
    <row r="26" spans="2:21" s="138" customFormat="1" ht="20.100000000000001" customHeight="1" x14ac:dyDescent="0.4">
      <c r="B26" s="252" t="s">
        <v>368</v>
      </c>
      <c r="C26" s="183"/>
      <c r="D26" s="183"/>
      <c r="E26" s="184"/>
      <c r="F26" s="183" t="s">
        <v>249</v>
      </c>
      <c r="G26" s="183"/>
      <c r="H26" s="183"/>
      <c r="I26" s="183"/>
      <c r="J26" s="183" t="s">
        <v>176</v>
      </c>
      <c r="K26" s="183"/>
      <c r="L26" s="183"/>
      <c r="M26" s="183"/>
      <c r="N26" s="184" t="s">
        <v>140</v>
      </c>
      <c r="O26" s="185"/>
      <c r="P26" s="185"/>
      <c r="Q26" s="185"/>
      <c r="R26" s="184" t="s">
        <v>276</v>
      </c>
      <c r="S26" s="185"/>
      <c r="T26" s="185"/>
      <c r="U26" s="253"/>
    </row>
    <row r="27" spans="2:21" s="110" customFormat="1" ht="12.95" customHeight="1" x14ac:dyDescent="0.25">
      <c r="B27" s="111" t="s">
        <v>45</v>
      </c>
      <c r="C27" s="112">
        <f>第三週明細!W12</f>
        <v>755.4</v>
      </c>
      <c r="D27" s="113" t="s">
        <v>9</v>
      </c>
      <c r="E27" s="114">
        <f>第三週明細!W8</f>
        <v>27</v>
      </c>
      <c r="F27" s="113" t="s">
        <v>45</v>
      </c>
      <c r="G27" s="112">
        <f>第三週明細!W20</f>
        <v>736.2</v>
      </c>
      <c r="H27" s="113" t="s">
        <v>9</v>
      </c>
      <c r="I27" s="114">
        <f>第三週明細!W16</f>
        <v>23</v>
      </c>
      <c r="J27" s="113" t="s">
        <v>45</v>
      </c>
      <c r="K27" s="112">
        <f>第三週明細!W28</f>
        <v>732.7</v>
      </c>
      <c r="L27" s="113" t="s">
        <v>9</v>
      </c>
      <c r="M27" s="120">
        <f>第三週明細!W24</f>
        <v>25.5</v>
      </c>
      <c r="N27" s="113" t="s">
        <v>45</v>
      </c>
      <c r="O27" s="112">
        <f>第三週明細!W36</f>
        <v>758.6</v>
      </c>
      <c r="P27" s="113" t="s">
        <v>9</v>
      </c>
      <c r="Q27" s="120">
        <f>第三週明細!W32</f>
        <v>25</v>
      </c>
      <c r="R27" s="113" t="s">
        <v>45</v>
      </c>
      <c r="S27" s="112">
        <f>第三週明細!W44</f>
        <v>758.5</v>
      </c>
      <c r="T27" s="113" t="s">
        <v>9</v>
      </c>
      <c r="U27" s="115">
        <f>第三週明細!W40</f>
        <v>24.5</v>
      </c>
    </row>
    <row r="28" spans="2:21" s="110" customFormat="1" ht="12.95" customHeight="1" thickBot="1" x14ac:dyDescent="0.3">
      <c r="B28" s="116" t="s">
        <v>7</v>
      </c>
      <c r="C28" s="117">
        <f>第三週明細!W6</f>
        <v>100.5</v>
      </c>
      <c r="D28" s="118" t="s">
        <v>11</v>
      </c>
      <c r="E28" s="117">
        <f>第三週明細!W10</f>
        <v>27.6</v>
      </c>
      <c r="F28" s="155" t="s">
        <v>7</v>
      </c>
      <c r="G28" s="156">
        <f>第三週明細!W14</f>
        <v>105</v>
      </c>
      <c r="H28" s="155" t="s">
        <v>47</v>
      </c>
      <c r="I28" s="156">
        <f>第三週明細!W18</f>
        <v>27.3</v>
      </c>
      <c r="J28" s="155" t="s">
        <v>7</v>
      </c>
      <c r="K28" s="156">
        <f>第三週明細!W22</f>
        <v>98</v>
      </c>
      <c r="L28" s="155" t="s">
        <v>11</v>
      </c>
      <c r="M28" s="157">
        <f>第三週明細!W26</f>
        <v>27.8</v>
      </c>
      <c r="N28" s="155" t="s">
        <v>7</v>
      </c>
      <c r="O28" s="156">
        <f>第三週明細!W30</f>
        <v>106.5</v>
      </c>
      <c r="P28" s="155" t="s">
        <v>11</v>
      </c>
      <c r="Q28" s="157">
        <f>第三週明細!W34</f>
        <v>26.9</v>
      </c>
      <c r="R28" s="155" t="s">
        <v>7</v>
      </c>
      <c r="S28" s="156">
        <f>第三週明細!W38</f>
        <v>107</v>
      </c>
      <c r="T28" s="155" t="s">
        <v>11</v>
      </c>
      <c r="U28" s="158">
        <f>第三週明細!W42</f>
        <v>27.5</v>
      </c>
    </row>
    <row r="29" spans="2:21" s="100" customFormat="1" ht="15" customHeight="1" x14ac:dyDescent="0.25">
      <c r="B29" s="254" t="s">
        <v>134</v>
      </c>
      <c r="C29" s="255"/>
      <c r="D29" s="255"/>
      <c r="E29" s="255"/>
      <c r="F29" s="256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8"/>
    </row>
    <row r="30" spans="2:21" s="173" customFormat="1" ht="19.899999999999999" customHeight="1" x14ac:dyDescent="0.25">
      <c r="B30" s="229" t="s">
        <v>49</v>
      </c>
      <c r="C30" s="230"/>
      <c r="D30" s="230"/>
      <c r="E30" s="230"/>
      <c r="F30" s="231"/>
      <c r="G30" s="232"/>
      <c r="H30" s="232"/>
      <c r="I30" s="232"/>
      <c r="J30" s="247"/>
      <c r="K30" s="247"/>
      <c r="L30" s="247"/>
      <c r="M30" s="247"/>
      <c r="N30" s="232"/>
      <c r="O30" s="232"/>
      <c r="P30" s="232"/>
      <c r="Q30" s="232"/>
      <c r="R30" s="248"/>
      <c r="S30" s="248"/>
      <c r="T30" s="248"/>
      <c r="U30" s="249"/>
    </row>
    <row r="31" spans="2:21" s="174" customFormat="1" ht="24" customHeight="1" x14ac:dyDescent="0.45">
      <c r="B31" s="250" t="s">
        <v>284</v>
      </c>
      <c r="C31" s="251"/>
      <c r="D31" s="251"/>
      <c r="E31" s="251"/>
      <c r="F31" s="202"/>
      <c r="G31" s="203"/>
      <c r="H31" s="203"/>
      <c r="I31" s="203"/>
      <c r="J31" s="205"/>
      <c r="K31" s="205"/>
      <c r="L31" s="205"/>
      <c r="M31" s="205"/>
      <c r="N31" s="208"/>
      <c r="O31" s="208"/>
      <c r="P31" s="208"/>
      <c r="Q31" s="208"/>
      <c r="R31" s="210"/>
      <c r="S31" s="210"/>
      <c r="T31" s="210"/>
      <c r="U31" s="211"/>
    </row>
    <row r="32" spans="2:21" s="174" customFormat="1" ht="24" customHeight="1" x14ac:dyDescent="0.45">
      <c r="B32" s="244" t="s">
        <v>390</v>
      </c>
      <c r="C32" s="245"/>
      <c r="D32" s="245"/>
      <c r="E32" s="245"/>
      <c r="F32" s="214"/>
      <c r="G32" s="215"/>
      <c r="H32" s="215"/>
      <c r="I32" s="215"/>
      <c r="J32" s="217"/>
      <c r="K32" s="217"/>
      <c r="L32" s="217"/>
      <c r="M32" s="217"/>
      <c r="N32" s="220"/>
      <c r="O32" s="220"/>
      <c r="P32" s="220"/>
      <c r="Q32" s="220"/>
      <c r="R32" s="222"/>
      <c r="S32" s="222"/>
      <c r="T32" s="222"/>
      <c r="U32" s="223"/>
    </row>
    <row r="33" spans="2:21" s="174" customFormat="1" ht="24" customHeight="1" x14ac:dyDescent="0.45">
      <c r="B33" s="187" t="s">
        <v>388</v>
      </c>
      <c r="C33" s="188"/>
      <c r="D33" s="188"/>
      <c r="E33" s="188"/>
      <c r="F33" s="189"/>
      <c r="G33" s="188"/>
      <c r="H33" s="188"/>
      <c r="I33" s="188"/>
      <c r="J33" s="246"/>
      <c r="K33" s="246"/>
      <c r="L33" s="246"/>
      <c r="M33" s="246"/>
      <c r="N33" s="192"/>
      <c r="O33" s="192"/>
      <c r="P33" s="192"/>
      <c r="Q33" s="192"/>
      <c r="R33" s="188"/>
      <c r="S33" s="188"/>
      <c r="T33" s="188"/>
      <c r="U33" s="193"/>
    </row>
    <row r="34" spans="2:21" s="110" customFormat="1" ht="18" customHeight="1" x14ac:dyDescent="0.25">
      <c r="B34" s="194" t="s">
        <v>84</v>
      </c>
      <c r="C34" s="195"/>
      <c r="D34" s="195"/>
      <c r="E34" s="195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9"/>
    </row>
    <row r="35" spans="2:21" s="125" customFormat="1" ht="20.100000000000001" customHeight="1" x14ac:dyDescent="0.4">
      <c r="B35" s="179" t="s">
        <v>141</v>
      </c>
      <c r="C35" s="180"/>
      <c r="D35" s="180"/>
      <c r="E35" s="180"/>
      <c r="F35" s="240"/>
      <c r="G35" s="241"/>
      <c r="H35" s="241"/>
      <c r="I35" s="241"/>
      <c r="J35" s="242"/>
      <c r="K35" s="242"/>
      <c r="L35" s="242"/>
      <c r="M35" s="242"/>
      <c r="N35" s="242"/>
      <c r="O35" s="242"/>
      <c r="P35" s="242"/>
      <c r="Q35" s="242"/>
      <c r="R35" s="241"/>
      <c r="S35" s="241"/>
      <c r="T35" s="241"/>
      <c r="U35" s="243"/>
    </row>
    <row r="36" spans="2:21" s="110" customFormat="1" ht="12.95" customHeight="1" x14ac:dyDescent="0.25">
      <c r="B36" s="149" t="s">
        <v>45</v>
      </c>
      <c r="C36" s="112">
        <f>'第三週明細 12.22'!W12</f>
        <v>724.1</v>
      </c>
      <c r="D36" s="151" t="s">
        <v>46</v>
      </c>
      <c r="E36" s="120">
        <f>'第三週明細 12.22'!W8</f>
        <v>24.5</v>
      </c>
      <c r="F36" s="175"/>
      <c r="G36" s="140"/>
      <c r="H36" s="139"/>
      <c r="I36" s="141"/>
      <c r="J36" s="139"/>
      <c r="K36" s="140"/>
      <c r="L36" s="139"/>
      <c r="M36" s="141"/>
      <c r="N36" s="139"/>
      <c r="O36" s="140"/>
      <c r="P36" s="139"/>
      <c r="Q36" s="141"/>
      <c r="R36" s="139"/>
      <c r="S36" s="140"/>
      <c r="T36" s="139"/>
      <c r="U36" s="153"/>
    </row>
    <row r="37" spans="2:21" s="110" customFormat="1" ht="12.95" customHeight="1" thickBot="1" x14ac:dyDescent="0.3">
      <c r="B37" s="142" t="s">
        <v>44</v>
      </c>
      <c r="C37" s="147">
        <f>'第三週明細 12.22'!W6</f>
        <v>101</v>
      </c>
      <c r="D37" s="146" t="s">
        <v>47</v>
      </c>
      <c r="E37" s="148">
        <f>'第三週明細 12.22'!W10</f>
        <v>24.9</v>
      </c>
      <c r="F37" s="146"/>
      <c r="G37" s="143"/>
      <c r="H37" s="144"/>
      <c r="I37" s="143"/>
      <c r="J37" s="144"/>
      <c r="K37" s="143"/>
      <c r="L37" s="144"/>
      <c r="M37" s="143"/>
      <c r="N37" s="144"/>
      <c r="O37" s="143"/>
      <c r="P37" s="144"/>
      <c r="Q37" s="143"/>
      <c r="R37" s="144"/>
      <c r="S37" s="143"/>
      <c r="T37" s="144"/>
      <c r="U37" s="154"/>
    </row>
    <row r="38" spans="2:21" s="100" customFormat="1" ht="15" customHeight="1" x14ac:dyDescent="0.25">
      <c r="B38" s="224" t="s">
        <v>129</v>
      </c>
      <c r="C38" s="225"/>
      <c r="D38" s="225"/>
      <c r="E38" s="225"/>
      <c r="F38" s="226" t="s">
        <v>130</v>
      </c>
      <c r="G38" s="226"/>
      <c r="H38" s="226"/>
      <c r="I38" s="227"/>
      <c r="J38" s="226" t="s">
        <v>131</v>
      </c>
      <c r="K38" s="226"/>
      <c r="L38" s="226"/>
      <c r="M38" s="226"/>
      <c r="N38" s="226" t="s">
        <v>132</v>
      </c>
      <c r="O38" s="226"/>
      <c r="P38" s="226"/>
      <c r="Q38" s="227"/>
      <c r="R38" s="226" t="s">
        <v>133</v>
      </c>
      <c r="S38" s="226"/>
      <c r="T38" s="226"/>
      <c r="U38" s="228"/>
    </row>
    <row r="39" spans="2:21" s="173" customFormat="1" ht="19.899999999999999" customHeight="1" x14ac:dyDescent="0.25">
      <c r="B39" s="229" t="s">
        <v>49</v>
      </c>
      <c r="C39" s="230"/>
      <c r="D39" s="230"/>
      <c r="E39" s="230"/>
      <c r="F39" s="231" t="s">
        <v>80</v>
      </c>
      <c r="G39" s="232"/>
      <c r="H39" s="232"/>
      <c r="I39" s="232"/>
      <c r="J39" s="233" t="s">
        <v>49</v>
      </c>
      <c r="K39" s="230"/>
      <c r="L39" s="230"/>
      <c r="M39" s="234"/>
      <c r="N39" s="235" t="s">
        <v>74</v>
      </c>
      <c r="O39" s="235"/>
      <c r="P39" s="235"/>
      <c r="Q39" s="236"/>
      <c r="R39" s="237" t="s">
        <v>281</v>
      </c>
      <c r="S39" s="238"/>
      <c r="T39" s="238"/>
      <c r="U39" s="239"/>
    </row>
    <row r="40" spans="2:21" s="174" customFormat="1" ht="24" customHeight="1" x14ac:dyDescent="0.45">
      <c r="B40" s="200" t="s">
        <v>394</v>
      </c>
      <c r="C40" s="201"/>
      <c r="D40" s="201"/>
      <c r="E40" s="201"/>
      <c r="F40" s="202" t="s">
        <v>201</v>
      </c>
      <c r="G40" s="203"/>
      <c r="H40" s="203"/>
      <c r="I40" s="203"/>
      <c r="J40" s="204" t="s">
        <v>333</v>
      </c>
      <c r="K40" s="205"/>
      <c r="L40" s="205"/>
      <c r="M40" s="206"/>
      <c r="N40" s="207" t="s">
        <v>181</v>
      </c>
      <c r="O40" s="208"/>
      <c r="P40" s="208"/>
      <c r="Q40" s="208"/>
      <c r="R40" s="209" t="s">
        <v>335</v>
      </c>
      <c r="S40" s="210"/>
      <c r="T40" s="210"/>
      <c r="U40" s="211"/>
    </row>
    <row r="41" spans="2:21" s="174" customFormat="1" ht="24" customHeight="1" x14ac:dyDescent="0.45">
      <c r="B41" s="212" t="s">
        <v>278</v>
      </c>
      <c r="C41" s="213"/>
      <c r="D41" s="213"/>
      <c r="E41" s="213"/>
      <c r="F41" s="214" t="s">
        <v>280</v>
      </c>
      <c r="G41" s="215"/>
      <c r="H41" s="215"/>
      <c r="I41" s="215"/>
      <c r="J41" s="216" t="s">
        <v>336</v>
      </c>
      <c r="K41" s="217"/>
      <c r="L41" s="217"/>
      <c r="M41" s="218"/>
      <c r="N41" s="219" t="s">
        <v>358</v>
      </c>
      <c r="O41" s="220"/>
      <c r="P41" s="220"/>
      <c r="Q41" s="220"/>
      <c r="R41" s="221" t="s">
        <v>360</v>
      </c>
      <c r="S41" s="222"/>
      <c r="T41" s="222"/>
      <c r="U41" s="223"/>
    </row>
    <row r="42" spans="2:21" s="174" customFormat="1" ht="24" customHeight="1" x14ac:dyDescent="0.45">
      <c r="B42" s="187" t="s">
        <v>392</v>
      </c>
      <c r="C42" s="188"/>
      <c r="D42" s="188"/>
      <c r="E42" s="188"/>
      <c r="F42" s="189" t="s">
        <v>327</v>
      </c>
      <c r="G42" s="188"/>
      <c r="H42" s="188"/>
      <c r="I42" s="188"/>
      <c r="J42" s="190" t="s">
        <v>282</v>
      </c>
      <c r="K42" s="190"/>
      <c r="L42" s="190"/>
      <c r="M42" s="190"/>
      <c r="N42" s="191" t="s">
        <v>283</v>
      </c>
      <c r="O42" s="192"/>
      <c r="P42" s="192"/>
      <c r="Q42" s="192"/>
      <c r="R42" s="189" t="s">
        <v>395</v>
      </c>
      <c r="S42" s="188"/>
      <c r="T42" s="188"/>
      <c r="U42" s="193"/>
    </row>
    <row r="43" spans="2:21" s="110" customFormat="1" ht="18" customHeight="1" x14ac:dyDescent="0.25">
      <c r="B43" s="194" t="s">
        <v>85</v>
      </c>
      <c r="C43" s="195"/>
      <c r="D43" s="195"/>
      <c r="E43" s="195"/>
      <c r="F43" s="196" t="s">
        <v>84</v>
      </c>
      <c r="G43" s="197"/>
      <c r="H43" s="197"/>
      <c r="I43" s="197"/>
      <c r="J43" s="198" t="s">
        <v>85</v>
      </c>
      <c r="K43" s="198"/>
      <c r="L43" s="198"/>
      <c r="M43" s="198"/>
      <c r="N43" s="198" t="s">
        <v>85</v>
      </c>
      <c r="O43" s="198"/>
      <c r="P43" s="198"/>
      <c r="Q43" s="196"/>
      <c r="R43" s="196" t="s">
        <v>102</v>
      </c>
      <c r="S43" s="197"/>
      <c r="T43" s="197"/>
      <c r="U43" s="199"/>
    </row>
    <row r="44" spans="2:21" s="125" customFormat="1" ht="20.100000000000001" customHeight="1" x14ac:dyDescent="0.4">
      <c r="B44" s="179" t="s">
        <v>138</v>
      </c>
      <c r="C44" s="180"/>
      <c r="D44" s="180"/>
      <c r="E44" s="180"/>
      <c r="F44" s="181" t="s">
        <v>223</v>
      </c>
      <c r="G44" s="182"/>
      <c r="H44" s="182"/>
      <c r="I44" s="182"/>
      <c r="J44" s="183" t="s">
        <v>144</v>
      </c>
      <c r="K44" s="183"/>
      <c r="L44" s="183"/>
      <c r="M44" s="183"/>
      <c r="N44" s="184" t="s">
        <v>205</v>
      </c>
      <c r="O44" s="185"/>
      <c r="P44" s="185"/>
      <c r="Q44" s="185"/>
      <c r="R44" s="181" t="s">
        <v>285</v>
      </c>
      <c r="S44" s="182"/>
      <c r="T44" s="182"/>
      <c r="U44" s="186"/>
    </row>
    <row r="45" spans="2:21" s="110" customFormat="1" ht="12.95" customHeight="1" x14ac:dyDescent="0.25">
      <c r="B45" s="149" t="s">
        <v>45</v>
      </c>
      <c r="C45" s="112">
        <f>'第四週明細  '!W12</f>
        <v>748.3</v>
      </c>
      <c r="D45" s="151" t="s">
        <v>46</v>
      </c>
      <c r="E45" s="114">
        <f>'第四週明細  '!W8</f>
        <v>24.7</v>
      </c>
      <c r="F45" s="150" t="s">
        <v>45</v>
      </c>
      <c r="G45" s="112">
        <f>'第四週明細  '!W20</f>
        <v>745.69999999999993</v>
      </c>
      <c r="H45" s="151" t="s">
        <v>46</v>
      </c>
      <c r="I45" s="120">
        <f>'第四週明細  '!W16</f>
        <v>25.7</v>
      </c>
      <c r="J45" s="113" t="s">
        <v>45</v>
      </c>
      <c r="K45" s="112">
        <f>'第四週明細  '!W28</f>
        <v>737.7</v>
      </c>
      <c r="L45" s="113" t="s">
        <v>9</v>
      </c>
      <c r="M45" s="120">
        <f>'第四週明細  '!W24</f>
        <v>25.3</v>
      </c>
      <c r="N45" s="113" t="s">
        <v>45</v>
      </c>
      <c r="O45" s="112">
        <f>'第四週明細  '!W36</f>
        <v>760.9</v>
      </c>
      <c r="P45" s="113" t="s">
        <v>9</v>
      </c>
      <c r="Q45" s="120">
        <f>'第四週明細  '!W32</f>
        <v>25.7</v>
      </c>
      <c r="R45" s="113" t="s">
        <v>45</v>
      </c>
      <c r="S45" s="112">
        <f>'第四週明細  '!W44</f>
        <v>722.9</v>
      </c>
      <c r="T45" s="113" t="s">
        <v>9</v>
      </c>
      <c r="U45" s="115">
        <f>'第四週明細  '!W40</f>
        <v>24.1</v>
      </c>
    </row>
    <row r="46" spans="2:21" s="110" customFormat="1" ht="12.95" customHeight="1" thickBot="1" x14ac:dyDescent="0.3">
      <c r="B46" s="142" t="s">
        <v>44</v>
      </c>
      <c r="C46" s="147">
        <f>'第四週明細  '!W6</f>
        <v>105</v>
      </c>
      <c r="D46" s="146" t="s">
        <v>47</v>
      </c>
      <c r="E46" s="147">
        <f>'第四週明細  '!W10</f>
        <v>26.5</v>
      </c>
      <c r="F46" s="146" t="s">
        <v>44</v>
      </c>
      <c r="G46" s="147">
        <f>'第四週明細  '!W14</f>
        <v>101</v>
      </c>
      <c r="H46" s="146" t="s">
        <v>47</v>
      </c>
      <c r="I46" s="148">
        <f>'第四週明細  '!W18</f>
        <v>27.6</v>
      </c>
      <c r="J46" s="118" t="s">
        <v>7</v>
      </c>
      <c r="K46" s="117">
        <f>'第四週明細  '!W22</f>
        <v>100</v>
      </c>
      <c r="L46" s="118" t="s">
        <v>11</v>
      </c>
      <c r="M46" s="121">
        <f>'第四週明細  '!W26</f>
        <v>27.5</v>
      </c>
      <c r="N46" s="118" t="s">
        <v>7</v>
      </c>
      <c r="O46" s="117">
        <f>'第四週明細  '!W30</f>
        <v>104.5</v>
      </c>
      <c r="P46" s="118" t="s">
        <v>11</v>
      </c>
      <c r="Q46" s="121">
        <f>'第四週明細  '!W34</f>
        <v>27.9</v>
      </c>
      <c r="R46" s="118" t="s">
        <v>7</v>
      </c>
      <c r="S46" s="117">
        <f>'第四週明細  '!W38</f>
        <v>101.5</v>
      </c>
      <c r="T46" s="118" t="s">
        <v>11</v>
      </c>
      <c r="U46" s="119">
        <f>'第四週明細  '!W42</f>
        <v>25</v>
      </c>
    </row>
  </sheetData>
  <mergeCells count="178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opLeftCell="A7" zoomScale="70" zoomScaleNormal="70" workbookViewId="0">
      <selection activeCell="R24" sqref="R24:U24"/>
    </sheetView>
  </sheetViews>
  <sheetFormatPr defaultColWidth="9" defaultRowHeight="16.5" x14ac:dyDescent="0.25"/>
  <cols>
    <col min="1" max="1" width="2.625" style="96" customWidth="1"/>
    <col min="2" max="21" width="10.625" style="98" customWidth="1"/>
    <col min="22" max="16384" width="9" style="96"/>
  </cols>
  <sheetData>
    <row r="1" spans="2:21" ht="30" customHeight="1" thickBot="1" x14ac:dyDescent="0.35">
      <c r="B1" s="338"/>
      <c r="C1" s="338"/>
      <c r="D1" s="338"/>
      <c r="E1" s="338"/>
      <c r="F1" s="338"/>
      <c r="J1" s="339"/>
      <c r="K1" s="339"/>
      <c r="L1" s="339"/>
      <c r="M1" s="339"/>
      <c r="N1" s="339"/>
      <c r="O1" s="339"/>
      <c r="P1" s="339"/>
      <c r="Q1" s="137"/>
      <c r="R1" s="137"/>
      <c r="S1" s="137"/>
      <c r="T1" s="137"/>
      <c r="U1" s="109"/>
    </row>
    <row r="2" spans="2:21" s="100" customFormat="1" ht="15" customHeight="1" x14ac:dyDescent="0.25">
      <c r="B2" s="279" t="s">
        <v>114</v>
      </c>
      <c r="C2" s="280"/>
      <c r="D2" s="280"/>
      <c r="E2" s="281"/>
      <c r="F2" s="280" t="s">
        <v>115</v>
      </c>
      <c r="G2" s="280"/>
      <c r="H2" s="280"/>
      <c r="I2" s="280"/>
      <c r="J2" s="340" t="s">
        <v>116</v>
      </c>
      <c r="K2" s="340"/>
      <c r="L2" s="340"/>
      <c r="M2" s="340"/>
      <c r="N2" s="280" t="s">
        <v>117</v>
      </c>
      <c r="O2" s="280"/>
      <c r="P2" s="280"/>
      <c r="Q2" s="281"/>
      <c r="R2" s="280" t="s">
        <v>118</v>
      </c>
      <c r="S2" s="280"/>
      <c r="T2" s="280"/>
      <c r="U2" s="333"/>
    </row>
    <row r="3" spans="2:21" s="173" customFormat="1" ht="19.899999999999999" customHeight="1" x14ac:dyDescent="0.25">
      <c r="B3" s="334" t="s">
        <v>49</v>
      </c>
      <c r="C3" s="248"/>
      <c r="D3" s="248"/>
      <c r="E3" s="248"/>
      <c r="F3" s="231" t="s">
        <v>81</v>
      </c>
      <c r="G3" s="232"/>
      <c r="H3" s="232"/>
      <c r="I3" s="335"/>
      <c r="J3" s="233" t="s">
        <v>325</v>
      </c>
      <c r="K3" s="230"/>
      <c r="L3" s="230"/>
      <c r="M3" s="234"/>
      <c r="N3" s="231" t="s">
        <v>75</v>
      </c>
      <c r="O3" s="232"/>
      <c r="P3" s="232"/>
      <c r="Q3" s="232"/>
      <c r="R3" s="336" t="s">
        <v>86</v>
      </c>
      <c r="S3" s="336"/>
      <c r="T3" s="336"/>
      <c r="U3" s="337"/>
    </row>
    <row r="4" spans="2:21" s="174" customFormat="1" ht="24" customHeight="1" x14ac:dyDescent="0.45">
      <c r="B4" s="324" t="s">
        <v>376</v>
      </c>
      <c r="C4" s="292"/>
      <c r="D4" s="292"/>
      <c r="E4" s="292"/>
      <c r="F4" s="191" t="s">
        <v>183</v>
      </c>
      <c r="G4" s="192"/>
      <c r="H4" s="192"/>
      <c r="I4" s="325"/>
      <c r="J4" s="305" t="s">
        <v>328</v>
      </c>
      <c r="K4" s="306"/>
      <c r="L4" s="306"/>
      <c r="M4" s="307"/>
      <c r="N4" s="219" t="s">
        <v>201</v>
      </c>
      <c r="O4" s="220"/>
      <c r="P4" s="220"/>
      <c r="Q4" s="220"/>
      <c r="R4" s="207" t="s">
        <v>329</v>
      </c>
      <c r="S4" s="208"/>
      <c r="T4" s="208"/>
      <c r="U4" s="326"/>
    </row>
    <row r="5" spans="2:21" s="174" customFormat="1" ht="24" customHeight="1" x14ac:dyDescent="0.45">
      <c r="B5" s="200" t="s">
        <v>181</v>
      </c>
      <c r="C5" s="201"/>
      <c r="D5" s="201"/>
      <c r="E5" s="201"/>
      <c r="F5" s="327" t="s">
        <v>184</v>
      </c>
      <c r="G5" s="328"/>
      <c r="H5" s="328"/>
      <c r="I5" s="329"/>
      <c r="J5" s="330" t="s">
        <v>326</v>
      </c>
      <c r="K5" s="331"/>
      <c r="L5" s="331"/>
      <c r="M5" s="332"/>
      <c r="N5" s="261" t="s">
        <v>202</v>
      </c>
      <c r="O5" s="246"/>
      <c r="P5" s="246"/>
      <c r="Q5" s="246"/>
      <c r="R5" s="209" t="s">
        <v>204</v>
      </c>
      <c r="S5" s="210"/>
      <c r="T5" s="210"/>
      <c r="U5" s="211"/>
    </row>
    <row r="6" spans="2:21" s="174" customFormat="1" ht="24" customHeight="1" x14ac:dyDescent="0.45">
      <c r="B6" s="187" t="s">
        <v>377</v>
      </c>
      <c r="C6" s="188"/>
      <c r="D6" s="188"/>
      <c r="E6" s="188"/>
      <c r="F6" s="318" t="s">
        <v>337</v>
      </c>
      <c r="G6" s="319"/>
      <c r="H6" s="319"/>
      <c r="I6" s="320"/>
      <c r="J6" s="189" t="s">
        <v>398</v>
      </c>
      <c r="K6" s="188"/>
      <c r="L6" s="188"/>
      <c r="M6" s="321"/>
      <c r="N6" s="189" t="s">
        <v>203</v>
      </c>
      <c r="O6" s="188"/>
      <c r="P6" s="188"/>
      <c r="Q6" s="188"/>
      <c r="R6" s="189" t="s">
        <v>379</v>
      </c>
      <c r="S6" s="188"/>
      <c r="T6" s="188"/>
      <c r="U6" s="193"/>
    </row>
    <row r="7" spans="2:21" s="110" customFormat="1" ht="18" customHeight="1" x14ac:dyDescent="0.25">
      <c r="B7" s="322" t="s">
        <v>362</v>
      </c>
      <c r="C7" s="197"/>
      <c r="D7" s="197"/>
      <c r="E7" s="197"/>
      <c r="F7" s="196" t="s">
        <v>363</v>
      </c>
      <c r="G7" s="197"/>
      <c r="H7" s="197"/>
      <c r="I7" s="323"/>
      <c r="J7" s="196" t="s">
        <v>137</v>
      </c>
      <c r="K7" s="197"/>
      <c r="L7" s="197"/>
      <c r="M7" s="323"/>
      <c r="N7" s="196" t="s">
        <v>136</v>
      </c>
      <c r="O7" s="197"/>
      <c r="P7" s="197"/>
      <c r="Q7" s="197"/>
      <c r="R7" s="196" t="s">
        <v>137</v>
      </c>
      <c r="S7" s="197"/>
      <c r="T7" s="197"/>
      <c r="U7" s="199"/>
    </row>
    <row r="8" spans="2:21" s="138" customFormat="1" ht="20.100000000000001" customHeight="1" x14ac:dyDescent="0.4">
      <c r="B8" s="315" t="s">
        <v>182</v>
      </c>
      <c r="C8" s="185"/>
      <c r="D8" s="185"/>
      <c r="E8" s="316"/>
      <c r="F8" s="184" t="s">
        <v>140</v>
      </c>
      <c r="G8" s="185"/>
      <c r="H8" s="185"/>
      <c r="I8" s="316"/>
      <c r="J8" s="184" t="s">
        <v>205</v>
      </c>
      <c r="K8" s="185"/>
      <c r="L8" s="185"/>
      <c r="M8" s="316"/>
      <c r="N8" s="184" t="s">
        <v>367</v>
      </c>
      <c r="O8" s="185"/>
      <c r="P8" s="185"/>
      <c r="Q8" s="185"/>
      <c r="R8" s="184" t="s">
        <v>206</v>
      </c>
      <c r="S8" s="185"/>
      <c r="T8" s="185"/>
      <c r="U8" s="253"/>
    </row>
    <row r="9" spans="2:21" s="110" customFormat="1" ht="12.95" customHeight="1" x14ac:dyDescent="0.25">
      <c r="B9" s="167" t="s">
        <v>45</v>
      </c>
      <c r="C9" s="122">
        <f>第一週明細!W12</f>
        <v>723.2</v>
      </c>
      <c r="D9" s="123" t="s">
        <v>9</v>
      </c>
      <c r="E9" s="124">
        <f>第一週明細!W8</f>
        <v>24</v>
      </c>
      <c r="F9" s="123" t="s">
        <v>45</v>
      </c>
      <c r="G9" s="122">
        <f>第一週明細!W20</f>
        <v>759.19999999999993</v>
      </c>
      <c r="H9" s="123" t="s">
        <v>9</v>
      </c>
      <c r="I9" s="124">
        <f>第一週明細!W16</f>
        <v>25.2</v>
      </c>
      <c r="J9" s="123" t="s">
        <v>45</v>
      </c>
      <c r="K9" s="122">
        <f>第一週明細!W28</f>
        <v>735.6</v>
      </c>
      <c r="L9" s="123" t="s">
        <v>9</v>
      </c>
      <c r="M9" s="124">
        <f>第一週明細!W24</f>
        <v>25.2</v>
      </c>
      <c r="N9" s="123" t="s">
        <v>45</v>
      </c>
      <c r="O9" s="122">
        <f>第一週明細!W36</f>
        <v>751.6</v>
      </c>
      <c r="P9" s="123" t="s">
        <v>9</v>
      </c>
      <c r="Q9" s="145">
        <f>第一週明細!W32</f>
        <v>24</v>
      </c>
      <c r="R9" s="113" t="s">
        <v>45</v>
      </c>
      <c r="S9" s="112">
        <f>第一週明細!W44</f>
        <v>740.2</v>
      </c>
      <c r="T9" s="113" t="s">
        <v>9</v>
      </c>
      <c r="U9" s="115">
        <f>第一週明細!W40</f>
        <v>25</v>
      </c>
    </row>
    <row r="10" spans="2:21" s="110" customFormat="1" ht="12.95" customHeight="1" thickBot="1" x14ac:dyDescent="0.3">
      <c r="B10" s="116" t="s">
        <v>7</v>
      </c>
      <c r="C10" s="117">
        <f>第一週明細!W6</f>
        <v>101</v>
      </c>
      <c r="D10" s="118" t="s">
        <v>11</v>
      </c>
      <c r="E10" s="117">
        <f>第一週明細!W10</f>
        <v>25.8</v>
      </c>
      <c r="F10" s="118" t="s">
        <v>7</v>
      </c>
      <c r="G10" s="117">
        <f>第一週明細!W14</f>
        <v>105.5</v>
      </c>
      <c r="H10" s="118" t="s">
        <v>11</v>
      </c>
      <c r="I10" s="117">
        <f>第一週明細!W18</f>
        <v>27.6</v>
      </c>
      <c r="J10" s="118" t="s">
        <v>7</v>
      </c>
      <c r="K10" s="117">
        <f>第一週明細!W22</f>
        <v>100</v>
      </c>
      <c r="L10" s="118" t="s">
        <v>11</v>
      </c>
      <c r="M10" s="117">
        <f>第一週明細!W26</f>
        <v>27.2</v>
      </c>
      <c r="N10" s="118" t="s">
        <v>7</v>
      </c>
      <c r="O10" s="117">
        <f>第一週明細!W30</f>
        <v>107.5</v>
      </c>
      <c r="P10" s="118" t="s">
        <v>11</v>
      </c>
      <c r="Q10" s="121">
        <f>第一週明細!W34</f>
        <v>26.4</v>
      </c>
      <c r="R10" s="118" t="s">
        <v>7</v>
      </c>
      <c r="S10" s="117">
        <f>第一週明細!W38</f>
        <v>101</v>
      </c>
      <c r="T10" s="118" t="s">
        <v>11</v>
      </c>
      <c r="U10" s="119">
        <f>第一週明細!W42</f>
        <v>27.8</v>
      </c>
    </row>
    <row r="11" spans="2:21" s="100" customFormat="1" ht="15" customHeight="1" x14ac:dyDescent="0.25">
      <c r="B11" s="317" t="s">
        <v>119</v>
      </c>
      <c r="C11" s="226"/>
      <c r="D11" s="226"/>
      <c r="E11" s="227"/>
      <c r="F11" s="226" t="s">
        <v>120</v>
      </c>
      <c r="G11" s="226"/>
      <c r="H11" s="226"/>
      <c r="I11" s="226"/>
      <c r="J11" s="282" t="s">
        <v>121</v>
      </c>
      <c r="K11" s="280"/>
      <c r="L11" s="280"/>
      <c r="M11" s="280"/>
      <c r="N11" s="280" t="s">
        <v>122</v>
      </c>
      <c r="O11" s="280"/>
      <c r="P11" s="280"/>
      <c r="Q11" s="281"/>
      <c r="R11" s="226" t="s">
        <v>123</v>
      </c>
      <c r="S11" s="226"/>
      <c r="T11" s="226"/>
      <c r="U11" s="228"/>
    </row>
    <row r="12" spans="2:21" s="173" customFormat="1" ht="19.899999999999999" customHeight="1" x14ac:dyDescent="0.25">
      <c r="B12" s="283" t="s">
        <v>79</v>
      </c>
      <c r="C12" s="284"/>
      <c r="D12" s="284"/>
      <c r="E12" s="233"/>
      <c r="F12" s="236" t="s">
        <v>142</v>
      </c>
      <c r="G12" s="285"/>
      <c r="H12" s="285"/>
      <c r="I12" s="286"/>
      <c r="J12" s="233" t="s">
        <v>323</v>
      </c>
      <c r="K12" s="230"/>
      <c r="L12" s="230"/>
      <c r="M12" s="234"/>
      <c r="N12" s="231" t="s">
        <v>76</v>
      </c>
      <c r="O12" s="232"/>
      <c r="P12" s="232"/>
      <c r="Q12" s="232"/>
      <c r="R12" s="237" t="s">
        <v>324</v>
      </c>
      <c r="S12" s="238"/>
      <c r="T12" s="238"/>
      <c r="U12" s="239"/>
    </row>
    <row r="13" spans="2:21" s="174" customFormat="1" ht="24" customHeight="1" x14ac:dyDescent="0.45">
      <c r="B13" s="303" t="s">
        <v>222</v>
      </c>
      <c r="C13" s="304"/>
      <c r="D13" s="304"/>
      <c r="E13" s="304"/>
      <c r="F13" s="305" t="s">
        <v>224</v>
      </c>
      <c r="G13" s="306"/>
      <c r="H13" s="306"/>
      <c r="I13" s="307"/>
      <c r="J13" s="202" t="s">
        <v>380</v>
      </c>
      <c r="K13" s="203"/>
      <c r="L13" s="203"/>
      <c r="M13" s="308"/>
      <c r="N13" s="309" t="s">
        <v>366</v>
      </c>
      <c r="O13" s="310"/>
      <c r="P13" s="310"/>
      <c r="Q13" s="311"/>
      <c r="R13" s="312" t="s">
        <v>253</v>
      </c>
      <c r="S13" s="313"/>
      <c r="T13" s="313"/>
      <c r="U13" s="314"/>
    </row>
    <row r="14" spans="2:21" s="174" customFormat="1" ht="24" customHeight="1" x14ac:dyDescent="0.45">
      <c r="B14" s="287" t="s">
        <v>389</v>
      </c>
      <c r="C14" s="288"/>
      <c r="D14" s="288"/>
      <c r="E14" s="289"/>
      <c r="F14" s="290" t="s">
        <v>225</v>
      </c>
      <c r="G14" s="213"/>
      <c r="H14" s="213"/>
      <c r="I14" s="275"/>
      <c r="J14" s="291" t="s">
        <v>397</v>
      </c>
      <c r="K14" s="292"/>
      <c r="L14" s="292"/>
      <c r="M14" s="293"/>
      <c r="N14" s="294" t="s">
        <v>381</v>
      </c>
      <c r="O14" s="271"/>
      <c r="P14" s="271"/>
      <c r="Q14" s="271"/>
      <c r="R14" s="295" t="s">
        <v>384</v>
      </c>
      <c r="S14" s="295"/>
      <c r="T14" s="295"/>
      <c r="U14" s="296"/>
    </row>
    <row r="15" spans="2:21" s="174" customFormat="1" ht="24" customHeight="1" x14ac:dyDescent="0.45">
      <c r="B15" s="297" t="s">
        <v>388</v>
      </c>
      <c r="C15" s="298"/>
      <c r="D15" s="298"/>
      <c r="E15" s="299"/>
      <c r="F15" s="273" t="s">
        <v>226</v>
      </c>
      <c r="G15" s="274"/>
      <c r="H15" s="274"/>
      <c r="I15" s="300"/>
      <c r="J15" s="301" t="s">
        <v>229</v>
      </c>
      <c r="K15" s="245"/>
      <c r="L15" s="245"/>
      <c r="M15" s="302"/>
      <c r="N15" s="273" t="s">
        <v>252</v>
      </c>
      <c r="O15" s="274"/>
      <c r="P15" s="274"/>
      <c r="Q15" s="300"/>
      <c r="R15" s="189" t="s">
        <v>330</v>
      </c>
      <c r="S15" s="188"/>
      <c r="T15" s="188"/>
      <c r="U15" s="193"/>
    </row>
    <row r="16" spans="2:21" s="110" customFormat="1" ht="18" customHeight="1" x14ac:dyDescent="0.25">
      <c r="B16" s="262" t="s">
        <v>227</v>
      </c>
      <c r="C16" s="198"/>
      <c r="D16" s="198"/>
      <c r="E16" s="196"/>
      <c r="F16" s="198" t="s">
        <v>228</v>
      </c>
      <c r="G16" s="198"/>
      <c r="H16" s="198"/>
      <c r="I16" s="198"/>
      <c r="J16" s="198" t="s">
        <v>84</v>
      </c>
      <c r="K16" s="198"/>
      <c r="L16" s="198"/>
      <c r="M16" s="198"/>
      <c r="N16" s="198" t="s">
        <v>85</v>
      </c>
      <c r="O16" s="198"/>
      <c r="P16" s="198"/>
      <c r="Q16" s="196"/>
      <c r="R16" s="196" t="s">
        <v>84</v>
      </c>
      <c r="S16" s="197"/>
      <c r="T16" s="197"/>
      <c r="U16" s="199"/>
    </row>
    <row r="17" spans="2:21" s="138" customFormat="1" ht="20.100000000000001" customHeight="1" x14ac:dyDescent="0.4">
      <c r="B17" s="252" t="s">
        <v>249</v>
      </c>
      <c r="C17" s="183"/>
      <c r="D17" s="183"/>
      <c r="E17" s="184"/>
      <c r="F17" s="183" t="s">
        <v>259</v>
      </c>
      <c r="G17" s="183"/>
      <c r="H17" s="183"/>
      <c r="I17" s="183"/>
      <c r="J17" s="183" t="s">
        <v>250</v>
      </c>
      <c r="K17" s="183"/>
      <c r="L17" s="183"/>
      <c r="M17" s="183"/>
      <c r="N17" s="184" t="s">
        <v>141</v>
      </c>
      <c r="O17" s="185"/>
      <c r="P17" s="185"/>
      <c r="Q17" s="185"/>
      <c r="R17" s="184" t="s">
        <v>254</v>
      </c>
      <c r="S17" s="185"/>
      <c r="T17" s="185"/>
      <c r="U17" s="253"/>
    </row>
    <row r="18" spans="2:21" s="110" customFormat="1" ht="12.95" customHeight="1" x14ac:dyDescent="0.25">
      <c r="B18" s="111" t="s">
        <v>45</v>
      </c>
      <c r="C18" s="112">
        <f>第二週明細!W12</f>
        <v>748.3</v>
      </c>
      <c r="D18" s="113" t="s">
        <v>9</v>
      </c>
      <c r="E18" s="114">
        <f>第二週明細!W8</f>
        <v>25.5</v>
      </c>
      <c r="F18" s="113" t="s">
        <v>45</v>
      </c>
      <c r="G18" s="112">
        <f>第二週明細!W20</f>
        <v>741.1</v>
      </c>
      <c r="H18" s="113" t="s">
        <v>9</v>
      </c>
      <c r="I18" s="114">
        <f>第二週明細!W16</f>
        <v>25.5</v>
      </c>
      <c r="J18" s="113" t="s">
        <v>45</v>
      </c>
      <c r="K18" s="112">
        <f>第二週明細!W28</f>
        <v>748.3</v>
      </c>
      <c r="L18" s="113" t="s">
        <v>9</v>
      </c>
      <c r="M18" s="120">
        <f>第二週明細!W24</f>
        <v>25.5</v>
      </c>
      <c r="N18" s="113" t="s">
        <v>45</v>
      </c>
      <c r="O18" s="112">
        <f>第二週明細!W36</f>
        <v>729.4</v>
      </c>
      <c r="P18" s="113" t="s">
        <v>9</v>
      </c>
      <c r="Q18" s="120">
        <f>第二週明細!W32</f>
        <v>23.4</v>
      </c>
      <c r="R18" s="113" t="s">
        <v>45</v>
      </c>
      <c r="S18" s="112">
        <f>第二週明細!W44</f>
        <v>755.4</v>
      </c>
      <c r="T18" s="113" t="s">
        <v>9</v>
      </c>
      <c r="U18" s="115">
        <f>第二週明細!W40</f>
        <v>23</v>
      </c>
    </row>
    <row r="19" spans="2:21" s="110" customFormat="1" ht="12.95" customHeight="1" thickBot="1" x14ac:dyDescent="0.3">
      <c r="B19" s="116" t="s">
        <v>7</v>
      </c>
      <c r="C19" s="117">
        <f>第二週明細!W6</f>
        <v>102</v>
      </c>
      <c r="D19" s="118" t="s">
        <v>11</v>
      </c>
      <c r="E19" s="117">
        <f>第二週明細!W10</f>
        <v>27.7</v>
      </c>
      <c r="F19" s="118" t="s">
        <v>7</v>
      </c>
      <c r="G19" s="117">
        <f>第二週明細!W14</f>
        <v>101.5</v>
      </c>
      <c r="H19" s="118" t="s">
        <v>47</v>
      </c>
      <c r="I19" s="117">
        <f>第二週明細!W18</f>
        <v>26.4</v>
      </c>
      <c r="J19" s="118" t="s">
        <v>7</v>
      </c>
      <c r="K19" s="117">
        <f>第二週明細!W22</f>
        <v>103.5</v>
      </c>
      <c r="L19" s="118" t="s">
        <v>11</v>
      </c>
      <c r="M19" s="121">
        <f>第二週明細!W26</f>
        <v>26.2</v>
      </c>
      <c r="N19" s="118" t="s">
        <v>7</v>
      </c>
      <c r="O19" s="117">
        <f>第二週明細!W30</f>
        <v>102.5</v>
      </c>
      <c r="P19" s="118" t="s">
        <v>11</v>
      </c>
      <c r="Q19" s="121">
        <f>第二週明細!W34</f>
        <v>27.2</v>
      </c>
      <c r="R19" s="118" t="s">
        <v>7</v>
      </c>
      <c r="S19" s="117">
        <f>第二週明細!W38</f>
        <v>110</v>
      </c>
      <c r="T19" s="118" t="s">
        <v>11</v>
      </c>
      <c r="U19" s="119">
        <f>第二週明細!W42</f>
        <v>27.1</v>
      </c>
    </row>
    <row r="20" spans="2:21" s="100" customFormat="1" ht="15" customHeight="1" x14ac:dyDescent="0.25">
      <c r="B20" s="279" t="s">
        <v>124</v>
      </c>
      <c r="C20" s="280"/>
      <c r="D20" s="280"/>
      <c r="E20" s="281"/>
      <c r="F20" s="280" t="s">
        <v>125</v>
      </c>
      <c r="G20" s="280"/>
      <c r="H20" s="280"/>
      <c r="I20" s="280"/>
      <c r="J20" s="282" t="s">
        <v>126</v>
      </c>
      <c r="K20" s="280"/>
      <c r="L20" s="280"/>
      <c r="M20" s="280"/>
      <c r="N20" s="280" t="s">
        <v>127</v>
      </c>
      <c r="O20" s="280"/>
      <c r="P20" s="280"/>
      <c r="Q20" s="281"/>
      <c r="R20" s="226" t="s">
        <v>128</v>
      </c>
      <c r="S20" s="226"/>
      <c r="T20" s="226"/>
      <c r="U20" s="228"/>
    </row>
    <row r="21" spans="2:21" s="173" customFormat="1" ht="19.899999999999999" customHeight="1" x14ac:dyDescent="0.25">
      <c r="B21" s="283" t="s">
        <v>79</v>
      </c>
      <c r="C21" s="284"/>
      <c r="D21" s="284"/>
      <c r="E21" s="233"/>
      <c r="F21" s="236" t="s">
        <v>143</v>
      </c>
      <c r="G21" s="285"/>
      <c r="H21" s="285"/>
      <c r="I21" s="286"/>
      <c r="J21" s="233" t="s">
        <v>323</v>
      </c>
      <c r="K21" s="230"/>
      <c r="L21" s="230"/>
      <c r="M21" s="234"/>
      <c r="N21" s="235" t="s">
        <v>76</v>
      </c>
      <c r="O21" s="235"/>
      <c r="P21" s="235"/>
      <c r="Q21" s="236"/>
      <c r="R21" s="237" t="s">
        <v>273</v>
      </c>
      <c r="S21" s="238"/>
      <c r="T21" s="238"/>
      <c r="U21" s="239"/>
    </row>
    <row r="22" spans="2:21" s="174" customFormat="1" ht="24" customHeight="1" x14ac:dyDescent="0.45">
      <c r="B22" s="263" t="s">
        <v>267</v>
      </c>
      <c r="C22" s="208"/>
      <c r="D22" s="208"/>
      <c r="E22" s="208"/>
      <c r="F22" s="264" t="s">
        <v>340</v>
      </c>
      <c r="G22" s="265"/>
      <c r="H22" s="265"/>
      <c r="I22" s="266"/>
      <c r="J22" s="204" t="s">
        <v>139</v>
      </c>
      <c r="K22" s="205"/>
      <c r="L22" s="205"/>
      <c r="M22" s="206"/>
      <c r="N22" s="207" t="s">
        <v>271</v>
      </c>
      <c r="O22" s="208"/>
      <c r="P22" s="208"/>
      <c r="Q22" s="208"/>
      <c r="R22" s="267" t="s">
        <v>275</v>
      </c>
      <c r="S22" s="268"/>
      <c r="T22" s="268"/>
      <c r="U22" s="269"/>
    </row>
    <row r="23" spans="2:21" s="174" customFormat="1" ht="24" customHeight="1" x14ac:dyDescent="0.45">
      <c r="B23" s="270" t="s">
        <v>268</v>
      </c>
      <c r="C23" s="271"/>
      <c r="D23" s="271"/>
      <c r="E23" s="272"/>
      <c r="F23" s="273" t="s">
        <v>386</v>
      </c>
      <c r="G23" s="274"/>
      <c r="H23" s="274"/>
      <c r="I23" s="274"/>
      <c r="J23" s="261" t="s">
        <v>332</v>
      </c>
      <c r="K23" s="213"/>
      <c r="L23" s="213"/>
      <c r="M23" s="275"/>
      <c r="N23" s="219" t="s">
        <v>272</v>
      </c>
      <c r="O23" s="220"/>
      <c r="P23" s="220"/>
      <c r="Q23" s="220"/>
      <c r="R23" s="276" t="s">
        <v>400</v>
      </c>
      <c r="S23" s="277"/>
      <c r="T23" s="277"/>
      <c r="U23" s="278"/>
    </row>
    <row r="24" spans="2:21" s="174" customFormat="1" ht="24" customHeight="1" x14ac:dyDescent="0.45">
      <c r="B24" s="259" t="s">
        <v>331</v>
      </c>
      <c r="C24" s="190"/>
      <c r="D24" s="190"/>
      <c r="E24" s="189"/>
      <c r="F24" s="260" t="s">
        <v>269</v>
      </c>
      <c r="G24" s="260"/>
      <c r="H24" s="260"/>
      <c r="I24" s="260"/>
      <c r="J24" s="190" t="s">
        <v>270</v>
      </c>
      <c r="K24" s="190"/>
      <c r="L24" s="190"/>
      <c r="M24" s="190"/>
      <c r="N24" s="261" t="s">
        <v>274</v>
      </c>
      <c r="O24" s="246"/>
      <c r="P24" s="246"/>
      <c r="Q24" s="246"/>
      <c r="R24" s="189" t="s">
        <v>277</v>
      </c>
      <c r="S24" s="188"/>
      <c r="T24" s="188"/>
      <c r="U24" s="193"/>
    </row>
    <row r="25" spans="2:21" s="110" customFormat="1" ht="18" customHeight="1" x14ac:dyDescent="0.25">
      <c r="B25" s="262" t="s">
        <v>136</v>
      </c>
      <c r="C25" s="198"/>
      <c r="D25" s="198"/>
      <c r="E25" s="196"/>
      <c r="F25" s="198" t="s">
        <v>98</v>
      </c>
      <c r="G25" s="198"/>
      <c r="H25" s="198"/>
      <c r="I25" s="198"/>
      <c r="J25" s="198" t="s">
        <v>136</v>
      </c>
      <c r="K25" s="198"/>
      <c r="L25" s="198"/>
      <c r="M25" s="198"/>
      <c r="N25" s="198" t="s">
        <v>85</v>
      </c>
      <c r="O25" s="198"/>
      <c r="P25" s="198"/>
      <c r="Q25" s="196"/>
      <c r="R25" s="196" t="s">
        <v>84</v>
      </c>
      <c r="S25" s="197"/>
      <c r="T25" s="197"/>
      <c r="U25" s="199"/>
    </row>
    <row r="26" spans="2:21" s="138" customFormat="1" ht="20.100000000000001" customHeight="1" x14ac:dyDescent="0.4">
      <c r="B26" s="252" t="s">
        <v>368</v>
      </c>
      <c r="C26" s="183"/>
      <c r="D26" s="183"/>
      <c r="E26" s="184"/>
      <c r="F26" s="183" t="s">
        <v>249</v>
      </c>
      <c r="G26" s="183"/>
      <c r="H26" s="183"/>
      <c r="I26" s="183"/>
      <c r="J26" s="183" t="s">
        <v>176</v>
      </c>
      <c r="K26" s="183"/>
      <c r="L26" s="183"/>
      <c r="M26" s="183"/>
      <c r="N26" s="184" t="s">
        <v>140</v>
      </c>
      <c r="O26" s="185"/>
      <c r="P26" s="185"/>
      <c r="Q26" s="185"/>
      <c r="R26" s="184" t="s">
        <v>276</v>
      </c>
      <c r="S26" s="185"/>
      <c r="T26" s="185"/>
      <c r="U26" s="253"/>
    </row>
    <row r="27" spans="2:21" s="110" customFormat="1" ht="12.95" customHeight="1" x14ac:dyDescent="0.25">
      <c r="B27" s="111" t="s">
        <v>45</v>
      </c>
      <c r="C27" s="112">
        <f>第三週明細!W12</f>
        <v>755.4</v>
      </c>
      <c r="D27" s="113" t="s">
        <v>9</v>
      </c>
      <c r="E27" s="114">
        <f>第三週明細!W8</f>
        <v>27</v>
      </c>
      <c r="F27" s="113" t="s">
        <v>45</v>
      </c>
      <c r="G27" s="112">
        <f>第三週明細!W20</f>
        <v>736.2</v>
      </c>
      <c r="H27" s="113" t="s">
        <v>9</v>
      </c>
      <c r="I27" s="114">
        <f>第三週明細!W16</f>
        <v>23</v>
      </c>
      <c r="J27" s="113" t="s">
        <v>45</v>
      </c>
      <c r="K27" s="112">
        <f>第三週明細!W28</f>
        <v>732.7</v>
      </c>
      <c r="L27" s="113" t="s">
        <v>9</v>
      </c>
      <c r="M27" s="120">
        <f>第三週明細!W24</f>
        <v>25.5</v>
      </c>
      <c r="N27" s="113" t="s">
        <v>45</v>
      </c>
      <c r="O27" s="112">
        <f>第三週明細!W36</f>
        <v>758.6</v>
      </c>
      <c r="P27" s="113" t="s">
        <v>9</v>
      </c>
      <c r="Q27" s="120">
        <f>第三週明細!W32</f>
        <v>25</v>
      </c>
      <c r="R27" s="113" t="s">
        <v>45</v>
      </c>
      <c r="S27" s="112">
        <f>第三週明細!W44</f>
        <v>758.5</v>
      </c>
      <c r="T27" s="113" t="s">
        <v>9</v>
      </c>
      <c r="U27" s="115">
        <f>第三週明細!W40</f>
        <v>24.5</v>
      </c>
    </row>
    <row r="28" spans="2:21" s="110" customFormat="1" ht="12.95" customHeight="1" thickBot="1" x14ac:dyDescent="0.3">
      <c r="B28" s="116" t="s">
        <v>7</v>
      </c>
      <c r="C28" s="117">
        <f>第三週明細!W6</f>
        <v>100.5</v>
      </c>
      <c r="D28" s="118" t="s">
        <v>11</v>
      </c>
      <c r="E28" s="117">
        <f>第三週明細!W10</f>
        <v>27.6</v>
      </c>
      <c r="F28" s="155" t="s">
        <v>7</v>
      </c>
      <c r="G28" s="156">
        <f>第三週明細!W14</f>
        <v>105</v>
      </c>
      <c r="H28" s="155" t="s">
        <v>47</v>
      </c>
      <c r="I28" s="156">
        <f>第三週明細!W18</f>
        <v>27.3</v>
      </c>
      <c r="J28" s="155" t="s">
        <v>7</v>
      </c>
      <c r="K28" s="156">
        <f>第三週明細!W22</f>
        <v>98</v>
      </c>
      <c r="L28" s="155" t="s">
        <v>11</v>
      </c>
      <c r="M28" s="157">
        <f>第三週明細!W26</f>
        <v>27.8</v>
      </c>
      <c r="N28" s="155" t="s">
        <v>7</v>
      </c>
      <c r="O28" s="156">
        <f>第三週明細!W30</f>
        <v>106.5</v>
      </c>
      <c r="P28" s="155" t="s">
        <v>11</v>
      </c>
      <c r="Q28" s="157">
        <f>第三週明細!W34</f>
        <v>26.9</v>
      </c>
      <c r="R28" s="155" t="s">
        <v>7</v>
      </c>
      <c r="S28" s="156">
        <f>第三週明細!W38</f>
        <v>107</v>
      </c>
      <c r="T28" s="155" t="s">
        <v>11</v>
      </c>
      <c r="U28" s="158">
        <f>第三週明細!W42</f>
        <v>27.5</v>
      </c>
    </row>
    <row r="29" spans="2:21" s="100" customFormat="1" ht="15" customHeight="1" x14ac:dyDescent="0.25">
      <c r="B29" s="254" t="s">
        <v>134</v>
      </c>
      <c r="C29" s="255"/>
      <c r="D29" s="255"/>
      <c r="E29" s="255"/>
      <c r="F29" s="256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8"/>
    </row>
    <row r="30" spans="2:21" s="173" customFormat="1" ht="19.899999999999999" customHeight="1" x14ac:dyDescent="0.25">
      <c r="B30" s="229" t="s">
        <v>79</v>
      </c>
      <c r="C30" s="230"/>
      <c r="D30" s="230"/>
      <c r="E30" s="230"/>
      <c r="F30" s="231"/>
      <c r="G30" s="232"/>
      <c r="H30" s="232"/>
      <c r="I30" s="232"/>
      <c r="J30" s="247"/>
      <c r="K30" s="247"/>
      <c r="L30" s="247"/>
      <c r="M30" s="247"/>
      <c r="N30" s="232"/>
      <c r="O30" s="232"/>
      <c r="P30" s="232"/>
      <c r="Q30" s="232"/>
      <c r="R30" s="248"/>
      <c r="S30" s="248"/>
      <c r="T30" s="248"/>
      <c r="U30" s="249"/>
    </row>
    <row r="31" spans="2:21" s="174" customFormat="1" ht="24" customHeight="1" x14ac:dyDescent="0.45">
      <c r="B31" s="250" t="s">
        <v>284</v>
      </c>
      <c r="C31" s="251"/>
      <c r="D31" s="251"/>
      <c r="E31" s="251"/>
      <c r="F31" s="202"/>
      <c r="G31" s="203"/>
      <c r="H31" s="203"/>
      <c r="I31" s="203"/>
      <c r="J31" s="205"/>
      <c r="K31" s="205"/>
      <c r="L31" s="205"/>
      <c r="M31" s="205"/>
      <c r="N31" s="208"/>
      <c r="O31" s="208"/>
      <c r="P31" s="208"/>
      <c r="Q31" s="208"/>
      <c r="R31" s="210"/>
      <c r="S31" s="210"/>
      <c r="T31" s="210"/>
      <c r="U31" s="211"/>
    </row>
    <row r="32" spans="2:21" s="174" customFormat="1" ht="24" customHeight="1" x14ac:dyDescent="0.45">
      <c r="B32" s="244" t="s">
        <v>390</v>
      </c>
      <c r="C32" s="245"/>
      <c r="D32" s="245"/>
      <c r="E32" s="245"/>
      <c r="F32" s="214"/>
      <c r="G32" s="215"/>
      <c r="H32" s="215"/>
      <c r="I32" s="215"/>
      <c r="J32" s="217"/>
      <c r="K32" s="217"/>
      <c r="L32" s="217"/>
      <c r="M32" s="217"/>
      <c r="N32" s="220"/>
      <c r="O32" s="220"/>
      <c r="P32" s="220"/>
      <c r="Q32" s="220"/>
      <c r="R32" s="222"/>
      <c r="S32" s="222"/>
      <c r="T32" s="222"/>
      <c r="U32" s="223"/>
    </row>
    <row r="33" spans="2:21" s="174" customFormat="1" ht="24" customHeight="1" x14ac:dyDescent="0.45">
      <c r="B33" s="187" t="s">
        <v>388</v>
      </c>
      <c r="C33" s="188"/>
      <c r="D33" s="188"/>
      <c r="E33" s="188"/>
      <c r="F33" s="189"/>
      <c r="G33" s="188"/>
      <c r="H33" s="188"/>
      <c r="I33" s="188"/>
      <c r="J33" s="246"/>
      <c r="K33" s="246"/>
      <c r="L33" s="246"/>
      <c r="M33" s="246"/>
      <c r="N33" s="192"/>
      <c r="O33" s="192"/>
      <c r="P33" s="192"/>
      <c r="Q33" s="192"/>
      <c r="R33" s="188"/>
      <c r="S33" s="188"/>
      <c r="T33" s="188"/>
      <c r="U33" s="193"/>
    </row>
    <row r="34" spans="2:21" s="110" customFormat="1" ht="18" customHeight="1" x14ac:dyDescent="0.25">
      <c r="B34" s="194" t="s">
        <v>84</v>
      </c>
      <c r="C34" s="195"/>
      <c r="D34" s="195"/>
      <c r="E34" s="195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9"/>
    </row>
    <row r="35" spans="2:21" s="125" customFormat="1" ht="20.100000000000001" customHeight="1" x14ac:dyDescent="0.4">
      <c r="B35" s="179" t="s">
        <v>141</v>
      </c>
      <c r="C35" s="180"/>
      <c r="D35" s="180"/>
      <c r="E35" s="180"/>
      <c r="F35" s="240"/>
      <c r="G35" s="241"/>
      <c r="H35" s="241"/>
      <c r="I35" s="241"/>
      <c r="J35" s="242"/>
      <c r="K35" s="242"/>
      <c r="L35" s="242"/>
      <c r="M35" s="242"/>
      <c r="N35" s="242"/>
      <c r="O35" s="242"/>
      <c r="P35" s="242"/>
      <c r="Q35" s="242"/>
      <c r="R35" s="241"/>
      <c r="S35" s="241"/>
      <c r="T35" s="241"/>
      <c r="U35" s="243"/>
    </row>
    <row r="36" spans="2:21" s="110" customFormat="1" ht="12.95" customHeight="1" x14ac:dyDescent="0.25">
      <c r="B36" s="149" t="s">
        <v>45</v>
      </c>
      <c r="C36" s="112">
        <f>'第三週明細 12.22'!W12</f>
        <v>724.1</v>
      </c>
      <c r="D36" s="151" t="s">
        <v>46</v>
      </c>
      <c r="E36" s="120">
        <f>'第三週明細 12.22'!W8</f>
        <v>24.5</v>
      </c>
      <c r="F36" s="175"/>
      <c r="G36" s="140"/>
      <c r="H36" s="139"/>
      <c r="I36" s="141"/>
      <c r="J36" s="139"/>
      <c r="K36" s="140"/>
      <c r="L36" s="139"/>
      <c r="M36" s="141"/>
      <c r="N36" s="139"/>
      <c r="O36" s="140"/>
      <c r="P36" s="139"/>
      <c r="Q36" s="141"/>
      <c r="R36" s="139"/>
      <c r="S36" s="140"/>
      <c r="T36" s="139"/>
      <c r="U36" s="153"/>
    </row>
    <row r="37" spans="2:21" s="110" customFormat="1" ht="12.95" customHeight="1" thickBot="1" x14ac:dyDescent="0.3">
      <c r="B37" s="142" t="s">
        <v>44</v>
      </c>
      <c r="C37" s="147">
        <f>'第三週明細 12.22'!W6</f>
        <v>101</v>
      </c>
      <c r="D37" s="146" t="s">
        <v>47</v>
      </c>
      <c r="E37" s="148">
        <f>'第三週明細 12.22'!W10</f>
        <v>24.9</v>
      </c>
      <c r="F37" s="146"/>
      <c r="G37" s="143"/>
      <c r="H37" s="144"/>
      <c r="I37" s="143"/>
      <c r="J37" s="144"/>
      <c r="K37" s="143"/>
      <c r="L37" s="144"/>
      <c r="M37" s="143"/>
      <c r="N37" s="144"/>
      <c r="O37" s="143"/>
      <c r="P37" s="144"/>
      <c r="Q37" s="143"/>
      <c r="R37" s="144"/>
      <c r="S37" s="143"/>
      <c r="T37" s="144"/>
      <c r="U37" s="154"/>
    </row>
    <row r="38" spans="2:21" s="100" customFormat="1" ht="15" customHeight="1" x14ac:dyDescent="0.25">
      <c r="B38" s="224" t="s">
        <v>129</v>
      </c>
      <c r="C38" s="225"/>
      <c r="D38" s="225"/>
      <c r="E38" s="225"/>
      <c r="F38" s="226" t="s">
        <v>130</v>
      </c>
      <c r="G38" s="226"/>
      <c r="H38" s="226"/>
      <c r="I38" s="227"/>
      <c r="J38" s="226" t="s">
        <v>131</v>
      </c>
      <c r="K38" s="226"/>
      <c r="L38" s="226"/>
      <c r="M38" s="226"/>
      <c r="N38" s="226" t="s">
        <v>132</v>
      </c>
      <c r="O38" s="226"/>
      <c r="P38" s="226"/>
      <c r="Q38" s="227"/>
      <c r="R38" s="226" t="s">
        <v>133</v>
      </c>
      <c r="S38" s="226"/>
      <c r="T38" s="226"/>
      <c r="U38" s="228"/>
    </row>
    <row r="39" spans="2:21" s="173" customFormat="1" ht="19.899999999999999" customHeight="1" x14ac:dyDescent="0.25">
      <c r="B39" s="229" t="s">
        <v>79</v>
      </c>
      <c r="C39" s="230"/>
      <c r="D39" s="230"/>
      <c r="E39" s="230"/>
      <c r="F39" s="231" t="s">
        <v>80</v>
      </c>
      <c r="G39" s="232"/>
      <c r="H39" s="232"/>
      <c r="I39" s="232"/>
      <c r="J39" s="233" t="s">
        <v>323</v>
      </c>
      <c r="K39" s="230"/>
      <c r="L39" s="230"/>
      <c r="M39" s="234"/>
      <c r="N39" s="235" t="s">
        <v>74</v>
      </c>
      <c r="O39" s="235"/>
      <c r="P39" s="235"/>
      <c r="Q39" s="236"/>
      <c r="R39" s="237" t="s">
        <v>281</v>
      </c>
      <c r="S39" s="238"/>
      <c r="T39" s="238"/>
      <c r="U39" s="239"/>
    </row>
    <row r="40" spans="2:21" s="174" customFormat="1" ht="24" customHeight="1" x14ac:dyDescent="0.45">
      <c r="B40" s="200" t="s">
        <v>394</v>
      </c>
      <c r="C40" s="201"/>
      <c r="D40" s="201"/>
      <c r="E40" s="201"/>
      <c r="F40" s="202" t="s">
        <v>279</v>
      </c>
      <c r="G40" s="203"/>
      <c r="H40" s="203"/>
      <c r="I40" s="203"/>
      <c r="J40" s="204" t="s">
        <v>333</v>
      </c>
      <c r="K40" s="205"/>
      <c r="L40" s="205"/>
      <c r="M40" s="206"/>
      <c r="N40" s="207" t="s">
        <v>334</v>
      </c>
      <c r="O40" s="208"/>
      <c r="P40" s="208"/>
      <c r="Q40" s="208"/>
      <c r="R40" s="209" t="s">
        <v>335</v>
      </c>
      <c r="S40" s="210"/>
      <c r="T40" s="210"/>
      <c r="U40" s="211"/>
    </row>
    <row r="41" spans="2:21" s="174" customFormat="1" ht="24" customHeight="1" x14ac:dyDescent="0.45">
      <c r="B41" s="212" t="s">
        <v>278</v>
      </c>
      <c r="C41" s="213"/>
      <c r="D41" s="213"/>
      <c r="E41" s="213"/>
      <c r="F41" s="214" t="s">
        <v>280</v>
      </c>
      <c r="G41" s="215"/>
      <c r="H41" s="215"/>
      <c r="I41" s="215"/>
      <c r="J41" s="216" t="s">
        <v>336</v>
      </c>
      <c r="K41" s="217"/>
      <c r="L41" s="217"/>
      <c r="M41" s="218"/>
      <c r="N41" s="219" t="s">
        <v>358</v>
      </c>
      <c r="O41" s="220"/>
      <c r="P41" s="220"/>
      <c r="Q41" s="220"/>
      <c r="R41" s="221" t="s">
        <v>360</v>
      </c>
      <c r="S41" s="222"/>
      <c r="T41" s="222"/>
      <c r="U41" s="223"/>
    </row>
    <row r="42" spans="2:21" s="174" customFormat="1" ht="24" customHeight="1" x14ac:dyDescent="0.45">
      <c r="B42" s="187" t="s">
        <v>392</v>
      </c>
      <c r="C42" s="188"/>
      <c r="D42" s="188"/>
      <c r="E42" s="188"/>
      <c r="F42" s="189" t="s">
        <v>327</v>
      </c>
      <c r="G42" s="188"/>
      <c r="H42" s="188"/>
      <c r="I42" s="188"/>
      <c r="J42" s="190" t="s">
        <v>282</v>
      </c>
      <c r="K42" s="190"/>
      <c r="L42" s="190"/>
      <c r="M42" s="190"/>
      <c r="N42" s="191" t="s">
        <v>283</v>
      </c>
      <c r="O42" s="192"/>
      <c r="P42" s="192"/>
      <c r="Q42" s="192"/>
      <c r="R42" s="189" t="s">
        <v>395</v>
      </c>
      <c r="S42" s="188"/>
      <c r="T42" s="188"/>
      <c r="U42" s="193"/>
    </row>
    <row r="43" spans="2:21" s="110" customFormat="1" ht="18" customHeight="1" x14ac:dyDescent="0.25">
      <c r="B43" s="194" t="s">
        <v>136</v>
      </c>
      <c r="C43" s="195"/>
      <c r="D43" s="195"/>
      <c r="E43" s="195"/>
      <c r="F43" s="196" t="s">
        <v>137</v>
      </c>
      <c r="G43" s="197"/>
      <c r="H43" s="197"/>
      <c r="I43" s="197"/>
      <c r="J43" s="198" t="s">
        <v>85</v>
      </c>
      <c r="K43" s="198"/>
      <c r="L43" s="198"/>
      <c r="M43" s="198"/>
      <c r="N43" s="198" t="s">
        <v>136</v>
      </c>
      <c r="O43" s="198"/>
      <c r="P43" s="198"/>
      <c r="Q43" s="196"/>
      <c r="R43" s="196" t="s">
        <v>102</v>
      </c>
      <c r="S43" s="197"/>
      <c r="T43" s="197"/>
      <c r="U43" s="199"/>
    </row>
    <row r="44" spans="2:21" s="125" customFormat="1" ht="20.100000000000001" customHeight="1" x14ac:dyDescent="0.4">
      <c r="B44" s="179" t="s">
        <v>138</v>
      </c>
      <c r="C44" s="180"/>
      <c r="D44" s="180"/>
      <c r="E44" s="180"/>
      <c r="F44" s="181" t="s">
        <v>223</v>
      </c>
      <c r="G44" s="182"/>
      <c r="H44" s="182"/>
      <c r="I44" s="182"/>
      <c r="J44" s="183" t="s">
        <v>144</v>
      </c>
      <c r="K44" s="183"/>
      <c r="L44" s="183"/>
      <c r="M44" s="183"/>
      <c r="N44" s="184" t="s">
        <v>205</v>
      </c>
      <c r="O44" s="185"/>
      <c r="P44" s="185"/>
      <c r="Q44" s="185"/>
      <c r="R44" s="181" t="s">
        <v>285</v>
      </c>
      <c r="S44" s="182"/>
      <c r="T44" s="182"/>
      <c r="U44" s="186"/>
    </row>
    <row r="45" spans="2:21" s="110" customFormat="1" ht="12.95" customHeight="1" x14ac:dyDescent="0.25">
      <c r="B45" s="149" t="s">
        <v>45</v>
      </c>
      <c r="C45" s="112">
        <f>'第四週明細  '!W12</f>
        <v>748.3</v>
      </c>
      <c r="D45" s="151" t="s">
        <v>46</v>
      </c>
      <c r="E45" s="114">
        <f>'第四週明細  '!W8</f>
        <v>24.7</v>
      </c>
      <c r="F45" s="150" t="s">
        <v>45</v>
      </c>
      <c r="G45" s="112">
        <f>'第四週明細  '!W20</f>
        <v>745.69999999999993</v>
      </c>
      <c r="H45" s="151" t="s">
        <v>46</v>
      </c>
      <c r="I45" s="120">
        <f>'第四週明細  '!W16</f>
        <v>25.7</v>
      </c>
      <c r="J45" s="113" t="s">
        <v>45</v>
      </c>
      <c r="K45" s="112">
        <f>'第四週明細  '!W28</f>
        <v>737.7</v>
      </c>
      <c r="L45" s="113" t="s">
        <v>9</v>
      </c>
      <c r="M45" s="120">
        <f>'第四週明細  '!W24</f>
        <v>25.3</v>
      </c>
      <c r="N45" s="113" t="s">
        <v>45</v>
      </c>
      <c r="O45" s="112">
        <f>'第四週明細  '!W36</f>
        <v>760.9</v>
      </c>
      <c r="P45" s="113" t="s">
        <v>9</v>
      </c>
      <c r="Q45" s="120">
        <f>'第四週明細  '!W32</f>
        <v>25.7</v>
      </c>
      <c r="R45" s="113" t="s">
        <v>45</v>
      </c>
      <c r="S45" s="112">
        <f>'第四週明細  '!W44</f>
        <v>722.9</v>
      </c>
      <c r="T45" s="113" t="s">
        <v>9</v>
      </c>
      <c r="U45" s="115">
        <f>'第四週明細  '!W40</f>
        <v>24.1</v>
      </c>
    </row>
    <row r="46" spans="2:21" s="110" customFormat="1" ht="12.95" customHeight="1" thickBot="1" x14ac:dyDescent="0.3">
      <c r="B46" s="142" t="s">
        <v>44</v>
      </c>
      <c r="C46" s="147">
        <f>'第四週明細  '!W6</f>
        <v>105</v>
      </c>
      <c r="D46" s="146" t="s">
        <v>47</v>
      </c>
      <c r="E46" s="147">
        <f>'第四週明細  '!W10</f>
        <v>26.5</v>
      </c>
      <c r="F46" s="146" t="s">
        <v>44</v>
      </c>
      <c r="G46" s="147">
        <f>'第四週明細  '!W14</f>
        <v>101</v>
      </c>
      <c r="H46" s="146" t="s">
        <v>47</v>
      </c>
      <c r="I46" s="148">
        <f>'第四週明細  '!W18</f>
        <v>27.6</v>
      </c>
      <c r="J46" s="118" t="s">
        <v>7</v>
      </c>
      <c r="K46" s="117">
        <f>'第四週明細  '!W22</f>
        <v>100</v>
      </c>
      <c r="L46" s="118" t="s">
        <v>11</v>
      </c>
      <c r="M46" s="121">
        <f>'第四週明細  '!W26</f>
        <v>27.5</v>
      </c>
      <c r="N46" s="118" t="s">
        <v>7</v>
      </c>
      <c r="O46" s="117">
        <f>'第四週明細  '!W30</f>
        <v>104.5</v>
      </c>
      <c r="P46" s="118" t="s">
        <v>11</v>
      </c>
      <c r="Q46" s="121">
        <f>'第四週明細  '!W34</f>
        <v>27.9</v>
      </c>
      <c r="R46" s="118" t="s">
        <v>7</v>
      </c>
      <c r="S46" s="117">
        <f>'第四週明細  '!W38</f>
        <v>101.5</v>
      </c>
      <c r="T46" s="118" t="s">
        <v>11</v>
      </c>
      <c r="U46" s="119">
        <f>'第四週明細  '!W42</f>
        <v>25</v>
      </c>
    </row>
  </sheetData>
  <mergeCells count="178"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32:E32"/>
    <mergeCell ref="F32:I32"/>
    <mergeCell ref="J32:M32"/>
    <mergeCell ref="N32:Q32"/>
    <mergeCell ref="R32:U32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2:E2"/>
    <mergeCell ref="F2:I2"/>
    <mergeCell ref="J2:M2"/>
    <mergeCell ref="N2:Q2"/>
    <mergeCell ref="R2:U2"/>
    <mergeCell ref="B1:F1"/>
    <mergeCell ref="J1:M1"/>
    <mergeCell ref="N1:P1"/>
    <mergeCell ref="B3:E3"/>
    <mergeCell ref="F3:I3"/>
    <mergeCell ref="J3:M3"/>
    <mergeCell ref="N3:Q3"/>
    <mergeCell ref="R3:U3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abSelected="1" zoomScale="60" workbookViewId="0">
      <selection activeCell="W28" sqref="W28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 x14ac:dyDescent="0.55000000000000004">
      <c r="B1" s="342" t="s">
        <v>375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4"/>
      <c r="AB1" s="6"/>
    </row>
    <row r="2" spans="2:34" s="5" customFormat="1" ht="9.75" customHeight="1" x14ac:dyDescent="0.45">
      <c r="B2" s="343"/>
      <c r="C2" s="344"/>
      <c r="D2" s="344"/>
      <c r="E2" s="344"/>
      <c r="F2" s="344"/>
      <c r="G2" s="344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4" s="39" customFormat="1" ht="65.099999999999994" customHeight="1" x14ac:dyDescent="0.3">
      <c r="B5" s="34">
        <v>12</v>
      </c>
      <c r="C5" s="345"/>
      <c r="D5" s="35" t="str">
        <f>'107.12月菜單'!B3</f>
        <v>香Q米飯</v>
      </c>
      <c r="E5" s="35" t="s">
        <v>88</v>
      </c>
      <c r="F5" s="1" t="s">
        <v>16</v>
      </c>
      <c r="G5" s="108" t="str">
        <f>'107.12月菜單'!B4</f>
        <v>香烤雞翅</v>
      </c>
      <c r="H5" s="35" t="s">
        <v>378</v>
      </c>
      <c r="I5" s="1" t="s">
        <v>16</v>
      </c>
      <c r="J5" s="35" t="str">
        <f>'107.12月菜單'!B5</f>
        <v>洋蔥肉絲</v>
      </c>
      <c r="K5" s="35" t="s">
        <v>146</v>
      </c>
      <c r="L5" s="1" t="s">
        <v>16</v>
      </c>
      <c r="M5" s="35" t="str">
        <f>'107.12月菜單'!B6</f>
        <v>搶鮮綠花珍菇</v>
      </c>
      <c r="N5" s="35" t="s">
        <v>185</v>
      </c>
      <c r="O5" s="1" t="s">
        <v>16</v>
      </c>
      <c r="P5" s="35" t="str">
        <f>'107.12月菜單'!B7</f>
        <v>淺色蔬菜</v>
      </c>
      <c r="Q5" s="35" t="s">
        <v>90</v>
      </c>
      <c r="R5" s="1" t="s">
        <v>16</v>
      </c>
      <c r="S5" s="35" t="str">
        <f>'107.12月菜單'!B8</f>
        <v>酸辣湯(芡)(醃)(豆)</v>
      </c>
      <c r="T5" s="35" t="s">
        <v>87</v>
      </c>
      <c r="U5" s="1" t="s">
        <v>16</v>
      </c>
      <c r="V5" s="346"/>
      <c r="W5" s="36" t="s">
        <v>44</v>
      </c>
      <c r="X5" s="37" t="s">
        <v>19</v>
      </c>
      <c r="Y5" s="38">
        <v>5</v>
      </c>
      <c r="Z5" s="18"/>
      <c r="AA5" s="18"/>
      <c r="AB5" s="19"/>
      <c r="AC5" s="18"/>
      <c r="AD5" s="18"/>
      <c r="AE5" s="18"/>
      <c r="AF5" s="18"/>
      <c r="AG5" s="90"/>
    </row>
    <row r="6" spans="2:34" ht="27.95" customHeight="1" x14ac:dyDescent="0.3">
      <c r="B6" s="40" t="s">
        <v>8</v>
      </c>
      <c r="C6" s="345"/>
      <c r="D6" s="3" t="s">
        <v>93</v>
      </c>
      <c r="E6" s="3"/>
      <c r="F6" s="3">
        <v>100</v>
      </c>
      <c r="G6" s="2" t="s">
        <v>145</v>
      </c>
      <c r="H6" s="2"/>
      <c r="I6" s="2">
        <v>60</v>
      </c>
      <c r="J6" s="2" t="s">
        <v>147</v>
      </c>
      <c r="K6" s="2"/>
      <c r="L6" s="2">
        <v>40</v>
      </c>
      <c r="M6" s="2" t="s">
        <v>361</v>
      </c>
      <c r="N6" s="2"/>
      <c r="O6" s="2">
        <v>60</v>
      </c>
      <c r="P6" s="2" t="s">
        <v>89</v>
      </c>
      <c r="Q6" s="2"/>
      <c r="R6" s="2">
        <v>100</v>
      </c>
      <c r="S6" s="3" t="s">
        <v>186</v>
      </c>
      <c r="T6" s="2"/>
      <c r="U6" s="2">
        <v>10</v>
      </c>
      <c r="V6" s="347"/>
      <c r="W6" s="106">
        <v>101</v>
      </c>
      <c r="X6" s="41" t="s">
        <v>25</v>
      </c>
      <c r="Y6" s="42">
        <v>2.2999999999999998</v>
      </c>
      <c r="Z6" s="17"/>
      <c r="AA6" s="43"/>
      <c r="AC6" s="19"/>
      <c r="AD6" s="19"/>
      <c r="AE6" s="19"/>
      <c r="AF6" s="19"/>
      <c r="AG6" s="90"/>
    </row>
    <row r="7" spans="2:34" ht="27.95" customHeight="1" x14ac:dyDescent="0.3">
      <c r="B7" s="40">
        <v>3</v>
      </c>
      <c r="C7" s="345"/>
      <c r="D7" s="3"/>
      <c r="E7" s="3"/>
      <c r="F7" s="3"/>
      <c r="G7" s="2"/>
      <c r="H7" s="2"/>
      <c r="I7" s="2"/>
      <c r="J7" s="2" t="s">
        <v>61</v>
      </c>
      <c r="K7" s="2"/>
      <c r="L7" s="2">
        <v>40</v>
      </c>
      <c r="M7" s="2" t="s">
        <v>160</v>
      </c>
      <c r="N7" s="2"/>
      <c r="O7" s="2">
        <v>10</v>
      </c>
      <c r="P7" s="2"/>
      <c r="Q7" s="2"/>
      <c r="R7" s="2"/>
      <c r="S7" s="3" t="s">
        <v>187</v>
      </c>
      <c r="T7" s="2"/>
      <c r="U7" s="2">
        <v>10</v>
      </c>
      <c r="V7" s="347"/>
      <c r="W7" s="45" t="s">
        <v>46</v>
      </c>
      <c r="X7" s="46" t="s">
        <v>27</v>
      </c>
      <c r="Y7" s="42">
        <v>2.2000000000000002</v>
      </c>
      <c r="Z7" s="18"/>
      <c r="AA7" s="47"/>
      <c r="AC7" s="48"/>
      <c r="AD7" s="19"/>
      <c r="AE7" s="19"/>
      <c r="AF7" s="49"/>
      <c r="AG7" s="90"/>
    </row>
    <row r="8" spans="2:34" ht="27.95" customHeight="1" x14ac:dyDescent="0.3">
      <c r="B8" s="40" t="s">
        <v>10</v>
      </c>
      <c r="C8" s="345"/>
      <c r="D8" s="3"/>
      <c r="E8" s="3"/>
      <c r="F8" s="3"/>
      <c r="G8" s="2"/>
      <c r="H8" s="50"/>
      <c r="I8" s="2"/>
      <c r="J8" s="2"/>
      <c r="K8" s="2"/>
      <c r="L8" s="2"/>
      <c r="M8" s="2"/>
      <c r="N8" s="50"/>
      <c r="O8" s="2"/>
      <c r="P8" s="2"/>
      <c r="Q8" s="50"/>
      <c r="R8" s="2"/>
      <c r="S8" s="2" t="s">
        <v>188</v>
      </c>
      <c r="T8" s="3" t="s">
        <v>190</v>
      </c>
      <c r="U8" s="2">
        <v>10</v>
      </c>
      <c r="V8" s="347"/>
      <c r="W8" s="102">
        <v>24</v>
      </c>
      <c r="X8" s="46" t="s">
        <v>30</v>
      </c>
      <c r="Y8" s="42">
        <v>2.5</v>
      </c>
      <c r="Z8" s="17"/>
      <c r="AC8" s="19"/>
      <c r="AD8" s="19"/>
      <c r="AE8" s="19"/>
      <c r="AF8" s="19"/>
      <c r="AG8" s="90"/>
      <c r="AH8" s="152"/>
    </row>
    <row r="9" spans="2:34" ht="27.95" customHeight="1" x14ac:dyDescent="0.25">
      <c r="B9" s="349" t="s">
        <v>37</v>
      </c>
      <c r="C9" s="345"/>
      <c r="D9" s="3"/>
      <c r="E9" s="3"/>
      <c r="F9" s="3"/>
      <c r="G9" s="2"/>
      <c r="H9" s="50"/>
      <c r="I9" s="2"/>
      <c r="J9" s="2"/>
      <c r="K9" s="50"/>
      <c r="L9" s="2"/>
      <c r="M9" s="2"/>
      <c r="N9" s="50"/>
      <c r="O9" s="2"/>
      <c r="P9" s="2"/>
      <c r="Q9" s="50"/>
      <c r="R9" s="2"/>
      <c r="S9" s="3" t="s">
        <v>189</v>
      </c>
      <c r="T9" s="3"/>
      <c r="U9" s="3">
        <v>10</v>
      </c>
      <c r="V9" s="347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5"/>
      <c r="AH9" s="152"/>
    </row>
    <row r="10" spans="2:34" ht="27.95" customHeight="1" x14ac:dyDescent="0.3">
      <c r="B10" s="349"/>
      <c r="C10" s="345"/>
      <c r="D10" s="3"/>
      <c r="E10" s="3"/>
      <c r="F10" s="3"/>
      <c r="G10" s="2"/>
      <c r="H10" s="50"/>
      <c r="I10" s="2"/>
      <c r="J10" s="2"/>
      <c r="K10" s="50"/>
      <c r="L10" s="2"/>
      <c r="M10" s="3"/>
      <c r="N10" s="50"/>
      <c r="O10" s="2"/>
      <c r="P10" s="2"/>
      <c r="Q10" s="50"/>
      <c r="R10" s="2"/>
      <c r="S10" s="3"/>
      <c r="T10" s="50"/>
      <c r="U10" s="2"/>
      <c r="V10" s="347"/>
      <c r="W10" s="102">
        <v>25.8</v>
      </c>
      <c r="X10" s="94" t="s">
        <v>42</v>
      </c>
      <c r="Y10" s="51">
        <v>0</v>
      </c>
      <c r="Z10" s="17"/>
      <c r="AG10" s="106"/>
    </row>
    <row r="11" spans="2:34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47"/>
      <c r="W11" s="45" t="s">
        <v>12</v>
      </c>
      <c r="X11" s="54"/>
      <c r="Y11" s="42"/>
      <c r="Z11" s="18"/>
      <c r="AG11" s="105"/>
    </row>
    <row r="12" spans="2:34" ht="27.95" customHeight="1" x14ac:dyDescent="0.3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48"/>
      <c r="W12" s="103">
        <f>W6*4+W10*4+W8*9</f>
        <v>723.2</v>
      </c>
      <c r="X12" s="58"/>
      <c r="Y12" s="59"/>
      <c r="Z12" s="17"/>
      <c r="AC12" s="57"/>
      <c r="AD12" s="57"/>
      <c r="AE12" s="57"/>
      <c r="AG12" s="107"/>
    </row>
    <row r="13" spans="2:34" s="39" customFormat="1" ht="27.95" customHeight="1" x14ac:dyDescent="0.3">
      <c r="B13" s="34">
        <v>12</v>
      </c>
      <c r="C13" s="345"/>
      <c r="D13" s="35" t="str">
        <f>'107.12月菜單'!F3</f>
        <v>五穀飯</v>
      </c>
      <c r="E13" s="35" t="s">
        <v>88</v>
      </c>
      <c r="F13" s="35"/>
      <c r="G13" s="35" t="str">
        <f>'107.12月菜單'!F4</f>
        <v>北平烤鴨(冷)</v>
      </c>
      <c r="H13" s="35" t="s">
        <v>185</v>
      </c>
      <c r="I13" s="35"/>
      <c r="J13" s="35" t="str">
        <f>'107.12月菜單'!F5</f>
        <v>南洋咖哩豬</v>
      </c>
      <c r="K13" s="35" t="s">
        <v>87</v>
      </c>
      <c r="L13" s="35"/>
      <c r="M13" s="35" t="str">
        <f>'107.12月菜單'!F6</f>
        <v>豆芽拌冬粉</v>
      </c>
      <c r="N13" s="35" t="s">
        <v>87</v>
      </c>
      <c r="O13" s="35"/>
      <c r="P13" s="35" t="str">
        <f>'107.12月菜單'!F7</f>
        <v>深色蔬菜</v>
      </c>
      <c r="Q13" s="35" t="s">
        <v>90</v>
      </c>
      <c r="R13" s="35"/>
      <c r="S13" s="35" t="str">
        <f>'107.12月菜單'!F8</f>
        <v>紫菜蛋花湯</v>
      </c>
      <c r="T13" s="35" t="s">
        <v>87</v>
      </c>
      <c r="U13" s="35"/>
      <c r="V13" s="346"/>
      <c r="W13" s="36" t="s">
        <v>44</v>
      </c>
      <c r="X13" s="37" t="s">
        <v>19</v>
      </c>
      <c r="Y13" s="38">
        <v>5.7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4" ht="27.95" customHeight="1" x14ac:dyDescent="0.3">
      <c r="B14" s="40" t="s">
        <v>8</v>
      </c>
      <c r="C14" s="345"/>
      <c r="D14" s="2" t="s">
        <v>94</v>
      </c>
      <c r="E14" s="2"/>
      <c r="F14" s="2">
        <v>40</v>
      </c>
      <c r="G14" s="2" t="s">
        <v>193</v>
      </c>
      <c r="H14" s="3"/>
      <c r="I14" s="2">
        <v>70</v>
      </c>
      <c r="J14" s="2" t="s">
        <v>194</v>
      </c>
      <c r="K14" s="2"/>
      <c r="L14" s="2">
        <v>40</v>
      </c>
      <c r="M14" s="3" t="s">
        <v>198</v>
      </c>
      <c r="N14" s="2"/>
      <c r="O14" s="2">
        <v>50</v>
      </c>
      <c r="P14" s="2" t="s">
        <v>89</v>
      </c>
      <c r="Q14" s="2"/>
      <c r="R14" s="2">
        <v>120</v>
      </c>
      <c r="S14" s="78" t="s">
        <v>211</v>
      </c>
      <c r="T14" s="2"/>
      <c r="U14" s="2">
        <v>10</v>
      </c>
      <c r="V14" s="347"/>
      <c r="W14" s="106">
        <v>105.5</v>
      </c>
      <c r="X14" s="41" t="s">
        <v>25</v>
      </c>
      <c r="Y14" s="42">
        <v>2.6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4" ht="27.95" customHeight="1" x14ac:dyDescent="0.3">
      <c r="B15" s="40">
        <v>4</v>
      </c>
      <c r="C15" s="345"/>
      <c r="D15" s="3" t="s">
        <v>93</v>
      </c>
      <c r="E15" s="2"/>
      <c r="F15" s="2">
        <v>60</v>
      </c>
      <c r="G15" s="2" t="s">
        <v>191</v>
      </c>
      <c r="H15" s="3" t="s">
        <v>192</v>
      </c>
      <c r="I15" s="2">
        <v>10</v>
      </c>
      <c r="J15" s="2" t="s">
        <v>150</v>
      </c>
      <c r="K15" s="2"/>
      <c r="L15" s="2">
        <v>20</v>
      </c>
      <c r="M15" s="2" t="s">
        <v>199</v>
      </c>
      <c r="N15" s="2"/>
      <c r="O15" s="2">
        <v>8</v>
      </c>
      <c r="P15" s="2"/>
      <c r="Q15" s="2"/>
      <c r="R15" s="2"/>
      <c r="S15" s="2" t="s">
        <v>157</v>
      </c>
      <c r="T15" s="2"/>
      <c r="U15" s="2">
        <v>1</v>
      </c>
      <c r="V15" s="347"/>
      <c r="W15" s="45" t="s">
        <v>46</v>
      </c>
      <c r="X15" s="46" t="s">
        <v>27</v>
      </c>
      <c r="Y15" s="42">
        <v>2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5"/>
    </row>
    <row r="16" spans="2:34" ht="27.95" customHeight="1" x14ac:dyDescent="0.3">
      <c r="B16" s="40" t="s">
        <v>10</v>
      </c>
      <c r="C16" s="345"/>
      <c r="D16" s="50"/>
      <c r="E16" s="50"/>
      <c r="F16" s="2"/>
      <c r="G16" s="2"/>
      <c r="H16" s="50"/>
      <c r="I16" s="2"/>
      <c r="J16" s="2" t="s">
        <v>195</v>
      </c>
      <c r="K16" s="50"/>
      <c r="L16" s="2">
        <v>5</v>
      </c>
      <c r="M16" s="2" t="s">
        <v>196</v>
      </c>
      <c r="N16" s="99"/>
      <c r="O16" s="2">
        <v>10</v>
      </c>
      <c r="P16" s="2"/>
      <c r="Q16" s="50"/>
      <c r="R16" s="2"/>
      <c r="S16" s="3" t="s">
        <v>154</v>
      </c>
      <c r="T16" s="2"/>
      <c r="U16" s="2">
        <v>1</v>
      </c>
      <c r="V16" s="347"/>
      <c r="W16" s="102">
        <v>25.2</v>
      </c>
      <c r="X16" s="46" t="s">
        <v>30</v>
      </c>
      <c r="Y16" s="42">
        <v>2.5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6"/>
    </row>
    <row r="17" spans="2:33" ht="27.95" customHeight="1" x14ac:dyDescent="0.25">
      <c r="B17" s="349" t="s">
        <v>38</v>
      </c>
      <c r="C17" s="345"/>
      <c r="D17" s="50"/>
      <c r="E17" s="50"/>
      <c r="F17" s="2"/>
      <c r="G17" s="2"/>
      <c r="H17" s="50"/>
      <c r="I17" s="2"/>
      <c r="J17" s="2" t="s">
        <v>196</v>
      </c>
      <c r="K17" s="50"/>
      <c r="L17" s="2">
        <v>20</v>
      </c>
      <c r="M17" s="3"/>
      <c r="N17" s="2"/>
      <c r="O17" s="2"/>
      <c r="P17" s="2"/>
      <c r="Q17" s="50"/>
      <c r="R17" s="2"/>
      <c r="S17" s="3"/>
      <c r="T17" s="99"/>
      <c r="U17" s="2"/>
      <c r="V17" s="347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49"/>
      <c r="C18" s="345"/>
      <c r="D18" s="50"/>
      <c r="E18" s="50"/>
      <c r="F18" s="2"/>
      <c r="G18" s="2"/>
      <c r="H18" s="50"/>
      <c r="I18" s="2"/>
      <c r="J18" s="2" t="s">
        <v>197</v>
      </c>
      <c r="K18" s="50"/>
      <c r="L18" s="2">
        <v>1</v>
      </c>
      <c r="M18" s="3"/>
      <c r="N18" s="50"/>
      <c r="O18" s="2"/>
      <c r="P18" s="2"/>
      <c r="Q18" s="50"/>
      <c r="R18" s="2"/>
      <c r="S18" s="3"/>
      <c r="T18" s="50"/>
      <c r="U18" s="2"/>
      <c r="V18" s="347"/>
      <c r="W18" s="102">
        <v>27.6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347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48"/>
      <c r="W20" s="103">
        <f>W14*4+W18*4+W16*9</f>
        <v>759.19999999999993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7"/>
    </row>
    <row r="21" spans="2:33" s="39" customFormat="1" ht="27.95" customHeight="1" x14ac:dyDescent="0.3">
      <c r="B21" s="60">
        <v>12</v>
      </c>
      <c r="C21" s="345"/>
      <c r="D21" s="35" t="str">
        <f>'107.12月菜單'!J3</f>
        <v>香Q米飯</v>
      </c>
      <c r="E21" s="35" t="s">
        <v>15</v>
      </c>
      <c r="F21" s="35"/>
      <c r="G21" s="35" t="str">
        <f>'107.12月菜單'!J4</f>
        <v>唐揚雞</v>
      </c>
      <c r="H21" s="35" t="s">
        <v>50</v>
      </c>
      <c r="I21" s="35"/>
      <c r="J21" s="35" t="str">
        <f>'107.12月菜單'!J5</f>
        <v>雙色薯條(加)(炸)</v>
      </c>
      <c r="K21" s="35" t="s">
        <v>156</v>
      </c>
      <c r="L21" s="35"/>
      <c r="M21" s="35" t="str">
        <f>'107.12月菜單'!J6</f>
        <v>廟口鮮筍</v>
      </c>
      <c r="N21" s="35" t="s">
        <v>50</v>
      </c>
      <c r="O21" s="35"/>
      <c r="P21" s="35" t="str">
        <f>'107.12月菜單'!J7</f>
        <v>深色蔬菜</v>
      </c>
      <c r="Q21" s="35" t="s">
        <v>18</v>
      </c>
      <c r="R21" s="35"/>
      <c r="S21" s="35" t="str">
        <f>'107.12月菜單'!J8</f>
        <v>味噌豆腐湯(豆)</v>
      </c>
      <c r="T21" s="35" t="s">
        <v>17</v>
      </c>
      <c r="U21" s="35"/>
      <c r="V21" s="346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45"/>
      <c r="D22" s="2" t="s">
        <v>339</v>
      </c>
      <c r="E22" s="3"/>
      <c r="F22" s="2">
        <v>100</v>
      </c>
      <c r="G22" s="2" t="s">
        <v>155</v>
      </c>
      <c r="H22" s="2"/>
      <c r="I22" s="2">
        <v>70</v>
      </c>
      <c r="J22" s="2" t="s">
        <v>207</v>
      </c>
      <c r="K22" s="2" t="s">
        <v>158</v>
      </c>
      <c r="L22" s="2">
        <v>30</v>
      </c>
      <c r="M22" s="2" t="s">
        <v>399</v>
      </c>
      <c r="N22" s="2"/>
      <c r="O22" s="2">
        <v>3</v>
      </c>
      <c r="P22" s="2" t="s">
        <v>72</v>
      </c>
      <c r="Q22" s="2"/>
      <c r="R22" s="2">
        <v>100</v>
      </c>
      <c r="S22" s="2" t="s">
        <v>200</v>
      </c>
      <c r="T22" s="2"/>
      <c r="U22" s="2">
        <v>1</v>
      </c>
      <c r="V22" s="347"/>
      <c r="W22" s="106">
        <v>100</v>
      </c>
      <c r="X22" s="41" t="s">
        <v>25</v>
      </c>
      <c r="Y22" s="42">
        <v>2.6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5</v>
      </c>
      <c r="C23" s="345"/>
      <c r="D23" s="2"/>
      <c r="E23" s="3"/>
      <c r="F23" s="2"/>
      <c r="G23" s="2"/>
      <c r="H23" s="2"/>
      <c r="I23" s="2"/>
      <c r="J23" s="2" t="s">
        <v>338</v>
      </c>
      <c r="K23" s="2" t="s">
        <v>244</v>
      </c>
      <c r="L23" s="2">
        <v>30</v>
      </c>
      <c r="M23" s="2" t="s">
        <v>186</v>
      </c>
      <c r="N23" s="2"/>
      <c r="O23" s="2">
        <v>60</v>
      </c>
      <c r="P23" s="2"/>
      <c r="Q23" s="2"/>
      <c r="R23" s="2"/>
      <c r="S23" s="2" t="s">
        <v>188</v>
      </c>
      <c r="T23" s="2" t="s">
        <v>190</v>
      </c>
      <c r="U23" s="2">
        <v>20</v>
      </c>
      <c r="V23" s="347"/>
      <c r="W23" s="45" t="s">
        <v>46</v>
      </c>
      <c r="X23" s="46" t="s">
        <v>27</v>
      </c>
      <c r="Y23" s="42">
        <v>1.6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5"/>
    </row>
    <row r="24" spans="2:33" s="65" customFormat="1" ht="27.95" customHeight="1" x14ac:dyDescent="0.4">
      <c r="B24" s="61" t="s">
        <v>10</v>
      </c>
      <c r="C24" s="345"/>
      <c r="D24" s="3"/>
      <c r="E24" s="3"/>
      <c r="F24" s="3"/>
      <c r="G24" s="2"/>
      <c r="H24" s="50"/>
      <c r="I24" s="2"/>
      <c r="J24" s="2"/>
      <c r="K24" s="2"/>
      <c r="L24" s="2"/>
      <c r="M24" s="2" t="s">
        <v>212</v>
      </c>
      <c r="N24" s="99"/>
      <c r="O24" s="2">
        <v>3</v>
      </c>
      <c r="P24" s="2"/>
      <c r="Q24" s="50"/>
      <c r="R24" s="2"/>
      <c r="S24" s="2" t="s">
        <v>148</v>
      </c>
      <c r="T24" s="50"/>
      <c r="U24" s="2">
        <v>1</v>
      </c>
      <c r="V24" s="347"/>
      <c r="W24" s="102">
        <v>25.2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41" t="s">
        <v>39</v>
      </c>
      <c r="C25" s="345"/>
      <c r="D25" s="3"/>
      <c r="E25" s="3"/>
      <c r="F25" s="3"/>
      <c r="G25" s="2"/>
      <c r="H25" s="50"/>
      <c r="I25" s="2"/>
      <c r="J25" s="2"/>
      <c r="K25" s="50"/>
      <c r="L25" s="2"/>
      <c r="M25" s="2" t="s">
        <v>213</v>
      </c>
      <c r="N25" s="50"/>
      <c r="O25" s="2">
        <v>1</v>
      </c>
      <c r="P25" s="2"/>
      <c r="Q25" s="50"/>
      <c r="R25" s="2"/>
      <c r="S25" s="2"/>
      <c r="T25" s="99"/>
      <c r="U25" s="2"/>
      <c r="V25" s="347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41"/>
      <c r="C26" s="345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47"/>
      <c r="W26" s="102">
        <v>27.2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47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48"/>
      <c r="W28" s="103">
        <f>W22*4+W26*4+W24*9</f>
        <v>735.6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7"/>
    </row>
    <row r="29" spans="2:33" s="39" customFormat="1" ht="27.95" customHeight="1" x14ac:dyDescent="0.3">
      <c r="B29" s="34">
        <v>12</v>
      </c>
      <c r="C29" s="345"/>
      <c r="D29" s="35" t="str">
        <f>'107.12月菜單'!N3</f>
        <v>地瓜飯</v>
      </c>
      <c r="E29" s="35" t="s">
        <v>15</v>
      </c>
      <c r="F29" s="35"/>
      <c r="G29" s="35" t="str">
        <f>'107.12月菜單'!N4</f>
        <v>里肌肉排</v>
      </c>
      <c r="H29" s="35" t="s">
        <v>208</v>
      </c>
      <c r="I29" s="35"/>
      <c r="J29" s="35" t="str">
        <f>'107.12月菜單'!N5</f>
        <v>紅蔥肉燥</v>
      </c>
      <c r="K29" s="35" t="s">
        <v>50</v>
      </c>
      <c r="L29" s="35"/>
      <c r="M29" s="35" t="str">
        <f>'107.12月菜單'!N6</f>
        <v>雙絲蛋</v>
      </c>
      <c r="N29" s="35" t="s">
        <v>210</v>
      </c>
      <c r="O29" s="35"/>
      <c r="P29" s="35" t="str">
        <f>'107.12月菜單'!N7</f>
        <v>淺色蔬菜</v>
      </c>
      <c r="Q29" s="35" t="s">
        <v>18</v>
      </c>
      <c r="R29" s="35"/>
      <c r="S29" s="35" t="str">
        <f>'107.12月菜單'!N8</f>
        <v>蘿蔔湯</v>
      </c>
      <c r="T29" s="35" t="s">
        <v>17</v>
      </c>
      <c r="U29" s="35"/>
      <c r="V29" s="346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45"/>
      <c r="D30" s="2" t="s">
        <v>71</v>
      </c>
      <c r="E30" s="2"/>
      <c r="F30" s="2">
        <v>90</v>
      </c>
      <c r="G30" s="168" t="s">
        <v>69</v>
      </c>
      <c r="H30" s="169"/>
      <c r="I30" s="129">
        <v>60</v>
      </c>
      <c r="J30" s="2" t="s">
        <v>69</v>
      </c>
      <c r="K30" s="3"/>
      <c r="L30" s="2">
        <v>35</v>
      </c>
      <c r="M30" s="2" t="s">
        <v>61</v>
      </c>
      <c r="N30" s="3"/>
      <c r="O30" s="2">
        <v>50</v>
      </c>
      <c r="P30" s="2" t="s">
        <v>72</v>
      </c>
      <c r="Q30" s="2"/>
      <c r="R30" s="2">
        <v>100</v>
      </c>
      <c r="S30" s="3" t="s">
        <v>67</v>
      </c>
      <c r="T30" s="2"/>
      <c r="U30" s="2">
        <v>40</v>
      </c>
      <c r="V30" s="347"/>
      <c r="W30" s="106">
        <v>107.5</v>
      </c>
      <c r="X30" s="41" t="s">
        <v>25</v>
      </c>
      <c r="Y30" s="42">
        <v>2.2000000000000002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6"/>
    </row>
    <row r="31" spans="2:33" ht="27.95" customHeight="1" x14ac:dyDescent="0.3">
      <c r="B31" s="40">
        <v>6</v>
      </c>
      <c r="C31" s="345"/>
      <c r="D31" s="2" t="s">
        <v>78</v>
      </c>
      <c r="E31" s="2"/>
      <c r="F31" s="2">
        <v>60</v>
      </c>
      <c r="G31" s="168"/>
      <c r="H31" s="176"/>
      <c r="I31" s="129"/>
      <c r="J31" s="2" t="s">
        <v>209</v>
      </c>
      <c r="K31" s="2"/>
      <c r="L31" s="2">
        <v>1</v>
      </c>
      <c r="M31" s="2" t="s">
        <v>211</v>
      </c>
      <c r="N31" s="99"/>
      <c r="O31" s="2">
        <v>20</v>
      </c>
      <c r="P31" s="2"/>
      <c r="Q31" s="2"/>
      <c r="R31" s="2"/>
      <c r="S31" s="3"/>
      <c r="T31" s="2"/>
      <c r="U31" s="2"/>
      <c r="V31" s="347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5"/>
    </row>
    <row r="32" spans="2:33" ht="27.95" customHeight="1" x14ac:dyDescent="0.3">
      <c r="B32" s="40" t="s">
        <v>10</v>
      </c>
      <c r="C32" s="345"/>
      <c r="D32" s="50"/>
      <c r="E32" s="50"/>
      <c r="F32" s="2"/>
      <c r="H32" s="160"/>
      <c r="J32" s="2"/>
      <c r="K32" s="50"/>
      <c r="L32" s="2"/>
      <c r="M32" s="2" t="s">
        <v>196</v>
      </c>
      <c r="N32" s="3"/>
      <c r="O32" s="2">
        <v>10</v>
      </c>
      <c r="P32" s="2"/>
      <c r="Q32" s="50"/>
      <c r="R32" s="2"/>
      <c r="S32" s="2"/>
      <c r="T32" s="3"/>
      <c r="U32" s="2"/>
      <c r="V32" s="347"/>
      <c r="W32" s="102">
        <v>24</v>
      </c>
      <c r="X32" s="46" t="s">
        <v>30</v>
      </c>
      <c r="Y32" s="42">
        <v>2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6"/>
    </row>
    <row r="33" spans="2:33" ht="27.95" customHeight="1" x14ac:dyDescent="0.25">
      <c r="B33" s="349" t="s">
        <v>40</v>
      </c>
      <c r="C33" s="345"/>
      <c r="D33" s="50"/>
      <c r="E33" s="50"/>
      <c r="F33" s="2"/>
      <c r="H33" s="160"/>
      <c r="J33" s="2"/>
      <c r="K33" s="50"/>
      <c r="L33" s="2"/>
      <c r="M33" s="2"/>
      <c r="N33" s="3"/>
      <c r="O33" s="2"/>
      <c r="P33" s="2"/>
      <c r="Q33" s="50"/>
      <c r="R33" s="2"/>
      <c r="S33" s="3"/>
      <c r="T33" s="3"/>
      <c r="U33" s="3"/>
      <c r="V33" s="347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49"/>
      <c r="C34" s="345"/>
      <c r="D34" s="50"/>
      <c r="E34" s="50"/>
      <c r="F34" s="2"/>
      <c r="G34" s="2"/>
      <c r="H34" s="50"/>
      <c r="I34" s="2"/>
      <c r="J34" s="2"/>
      <c r="K34" s="50"/>
      <c r="L34" s="2"/>
      <c r="M34" s="2"/>
      <c r="N34" s="99"/>
      <c r="O34" s="2"/>
      <c r="P34" s="2"/>
      <c r="Q34" s="50"/>
      <c r="R34" s="2"/>
      <c r="S34" s="3"/>
      <c r="T34" s="50"/>
      <c r="U34" s="2"/>
      <c r="V34" s="347"/>
      <c r="W34" s="102">
        <v>26.4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347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48"/>
      <c r="W36" s="103">
        <f>W30*4+W34*4+W32*9</f>
        <v>751.6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7"/>
    </row>
    <row r="37" spans="2:33" s="39" customFormat="1" ht="27.95" customHeight="1" x14ac:dyDescent="0.3">
      <c r="B37" s="34">
        <v>12</v>
      </c>
      <c r="C37" s="345"/>
      <c r="D37" s="35" t="str">
        <f>'107.12月菜單'!R3</f>
        <v>義大利麵</v>
      </c>
      <c r="E37" s="35" t="s">
        <v>17</v>
      </c>
      <c r="F37" s="35"/>
      <c r="G37" s="35" t="str">
        <f>'107.12月菜單'!R4</f>
        <v>鮮魚排(海)(炸)</v>
      </c>
      <c r="H37" s="35" t="s">
        <v>111</v>
      </c>
      <c r="I37" s="35"/>
      <c r="J37" s="35" t="str">
        <f>'107.12月菜單'!R5</f>
        <v>三杯雞</v>
      </c>
      <c r="K37" s="35" t="s">
        <v>50</v>
      </c>
      <c r="L37" s="35"/>
      <c r="M37" s="35" t="str">
        <f>'107.12月菜單'!R6</f>
        <v>滷味(豆)</v>
      </c>
      <c r="N37" s="35" t="s">
        <v>149</v>
      </c>
      <c r="O37" s="35"/>
      <c r="P37" s="35" t="str">
        <f>'107.12月菜單'!R7</f>
        <v>深色蔬菜</v>
      </c>
      <c r="Q37" s="35" t="s">
        <v>18</v>
      </c>
      <c r="R37" s="35"/>
      <c r="S37" s="35" t="str">
        <f>'107.12月菜單'!R8</f>
        <v>金茸三絲湯</v>
      </c>
      <c r="T37" s="35" t="s">
        <v>17</v>
      </c>
      <c r="U37" s="35"/>
      <c r="V37" s="346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 x14ac:dyDescent="0.3">
      <c r="B38" s="40" t="s">
        <v>8</v>
      </c>
      <c r="C38" s="345"/>
      <c r="D38" s="2" t="s">
        <v>66</v>
      </c>
      <c r="E38" s="3"/>
      <c r="F38" s="2">
        <v>150</v>
      </c>
      <c r="G38" s="2" t="s">
        <v>215</v>
      </c>
      <c r="H38" s="3" t="s">
        <v>216</v>
      </c>
      <c r="I38" s="2">
        <v>60</v>
      </c>
      <c r="J38" s="2" t="s">
        <v>95</v>
      </c>
      <c r="K38" s="2"/>
      <c r="L38" s="2">
        <v>50</v>
      </c>
      <c r="M38" s="2" t="s">
        <v>67</v>
      </c>
      <c r="N38" s="3"/>
      <c r="O38" s="2">
        <v>50</v>
      </c>
      <c r="P38" s="2" t="s">
        <v>72</v>
      </c>
      <c r="Q38" s="3"/>
      <c r="R38" s="2">
        <v>100</v>
      </c>
      <c r="S38" s="3" t="s">
        <v>218</v>
      </c>
      <c r="T38" s="2"/>
      <c r="U38" s="2">
        <v>20</v>
      </c>
      <c r="V38" s="347"/>
      <c r="W38" s="106">
        <v>101</v>
      </c>
      <c r="X38" s="41" t="s">
        <v>25</v>
      </c>
      <c r="Y38" s="42">
        <v>2.5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 x14ac:dyDescent="0.3">
      <c r="B39" s="40">
        <v>7</v>
      </c>
      <c r="C39" s="345"/>
      <c r="D39" s="2" t="s">
        <v>64</v>
      </c>
      <c r="E39" s="3"/>
      <c r="F39" s="2">
        <v>10</v>
      </c>
      <c r="G39" s="2"/>
      <c r="H39" s="3"/>
      <c r="I39" s="2"/>
      <c r="J39" s="2" t="s">
        <v>214</v>
      </c>
      <c r="K39" s="3"/>
      <c r="L39" s="2">
        <v>20</v>
      </c>
      <c r="M39" s="2" t="s">
        <v>196</v>
      </c>
      <c r="N39" s="99"/>
      <c r="O39" s="2">
        <v>10</v>
      </c>
      <c r="P39" s="2"/>
      <c r="Q39" s="3"/>
      <c r="R39" s="2"/>
      <c r="S39" s="3" t="s">
        <v>219</v>
      </c>
      <c r="T39" s="2"/>
      <c r="U39" s="2">
        <v>10</v>
      </c>
      <c r="V39" s="347"/>
      <c r="W39" s="45" t="s">
        <v>46</v>
      </c>
      <c r="X39" s="46" t="s">
        <v>27</v>
      </c>
      <c r="Y39" s="42">
        <v>2.2999999999999998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 x14ac:dyDescent="0.3">
      <c r="B40" s="40" t="s">
        <v>10</v>
      </c>
      <c r="C40" s="345"/>
      <c r="D40" s="3" t="s">
        <v>63</v>
      </c>
      <c r="E40" s="3"/>
      <c r="F40" s="3">
        <v>10</v>
      </c>
      <c r="G40" s="2"/>
      <c r="H40" s="3"/>
      <c r="I40" s="2"/>
      <c r="J40" s="2"/>
      <c r="K40" s="3"/>
      <c r="L40" s="2"/>
      <c r="M40" s="2" t="s">
        <v>107</v>
      </c>
      <c r="N40" s="3" t="s">
        <v>217</v>
      </c>
      <c r="O40" s="2">
        <v>10</v>
      </c>
      <c r="P40" s="2"/>
      <c r="Q40" s="3"/>
      <c r="R40" s="2"/>
      <c r="S40" s="2" t="s">
        <v>220</v>
      </c>
      <c r="T40" s="3"/>
      <c r="U40" s="2">
        <v>5</v>
      </c>
      <c r="V40" s="347"/>
      <c r="W40" s="102">
        <v>25</v>
      </c>
      <c r="X40" s="46" t="s">
        <v>30</v>
      </c>
      <c r="Y40" s="42">
        <v>2.5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 x14ac:dyDescent="0.25">
      <c r="B41" s="349" t="s">
        <v>32</v>
      </c>
      <c r="C41" s="345"/>
      <c r="D41" s="3" t="s">
        <v>61</v>
      </c>
      <c r="E41" s="3"/>
      <c r="F41" s="3">
        <v>20</v>
      </c>
      <c r="G41" s="2"/>
      <c r="H41" s="50"/>
      <c r="I41" s="2"/>
      <c r="J41" s="2"/>
      <c r="K41" s="50"/>
      <c r="L41" s="2"/>
      <c r="M41" s="2"/>
      <c r="N41" s="3"/>
      <c r="O41" s="2"/>
      <c r="P41" s="2"/>
      <c r="Q41" s="3"/>
      <c r="R41" s="2"/>
      <c r="S41" s="3" t="s">
        <v>221</v>
      </c>
      <c r="T41" s="3"/>
      <c r="U41" s="3">
        <v>3</v>
      </c>
      <c r="V41" s="347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49"/>
      <c r="C42" s="345"/>
      <c r="D42" s="50"/>
      <c r="E42" s="50"/>
      <c r="F42" s="2"/>
      <c r="G42" s="2"/>
      <c r="H42" s="50"/>
      <c r="I42" s="2"/>
      <c r="J42" s="2"/>
      <c r="K42" s="50"/>
      <c r="L42" s="2"/>
      <c r="M42" s="2"/>
      <c r="N42" s="99"/>
      <c r="O42" s="2"/>
      <c r="P42" s="2"/>
      <c r="Q42" s="50"/>
      <c r="R42" s="2"/>
      <c r="S42" s="3"/>
      <c r="T42" s="50"/>
      <c r="U42" s="3"/>
      <c r="V42" s="347"/>
      <c r="W42" s="102">
        <v>27.8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347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5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48"/>
      <c r="W44" s="103">
        <f>W38*4+W42*4+W40*9</f>
        <v>740.2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50"/>
      <c r="E46" s="350"/>
      <c r="F46" s="350"/>
      <c r="G46" s="350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K7" sqref="K7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42" t="s">
        <v>374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4"/>
      <c r="AB1" s="6"/>
    </row>
    <row r="2" spans="2:33" s="5" customFormat="1" ht="13.5" customHeight="1" x14ac:dyDescent="0.45">
      <c r="B2" s="343"/>
      <c r="C2" s="344"/>
      <c r="D2" s="344"/>
      <c r="E2" s="344"/>
      <c r="F2" s="344"/>
      <c r="G2" s="344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12</v>
      </c>
      <c r="C5" s="345"/>
      <c r="D5" s="35" t="str">
        <f>'107.12月菜單'!B12</f>
        <v>香Q米飯</v>
      </c>
      <c r="E5" s="35" t="s">
        <v>15</v>
      </c>
      <c r="F5" s="1" t="s">
        <v>16</v>
      </c>
      <c r="G5" s="35" t="str">
        <f>'107.12月菜單'!B13</f>
        <v>醬汁肉片</v>
      </c>
      <c r="H5" s="35" t="s">
        <v>91</v>
      </c>
      <c r="I5" s="1" t="s">
        <v>16</v>
      </c>
      <c r="J5" s="35" t="str">
        <f>'107.12月菜單'!B14</f>
        <v>雞肉天婦蘿(炸)</v>
      </c>
      <c r="K5" s="35" t="s">
        <v>111</v>
      </c>
      <c r="L5" s="1" t="s">
        <v>16</v>
      </c>
      <c r="M5" s="35" t="str">
        <f>'107.12月菜單'!B15</f>
        <v>開陽高麗菜</v>
      </c>
      <c r="N5" s="35" t="s">
        <v>50</v>
      </c>
      <c r="O5" s="1" t="s">
        <v>16</v>
      </c>
      <c r="P5" s="35" t="str">
        <f>'107.12月菜單'!B16</f>
        <v>深色蔬菜</v>
      </c>
      <c r="Q5" s="35" t="s">
        <v>18</v>
      </c>
      <c r="R5" s="1" t="s">
        <v>16</v>
      </c>
      <c r="S5" s="35" t="str">
        <f>'107.12月菜單'!B17</f>
        <v>玉米蛋花湯</v>
      </c>
      <c r="T5" s="35" t="s">
        <v>17</v>
      </c>
      <c r="U5" s="1" t="s">
        <v>16</v>
      </c>
      <c r="V5" s="346"/>
      <c r="W5" s="36" t="s">
        <v>44</v>
      </c>
      <c r="X5" s="37" t="s">
        <v>19</v>
      </c>
      <c r="Y5" s="38">
        <v>5.2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45"/>
      <c r="D6" s="2" t="s">
        <v>68</v>
      </c>
      <c r="E6" s="3"/>
      <c r="F6" s="2">
        <v>100</v>
      </c>
      <c r="G6" s="2" t="s">
        <v>153</v>
      </c>
      <c r="H6" s="2"/>
      <c r="I6" s="2">
        <v>40</v>
      </c>
      <c r="J6" s="2" t="s">
        <v>145</v>
      </c>
      <c r="K6" s="2"/>
      <c r="L6" s="2">
        <v>30</v>
      </c>
      <c r="M6" s="2" t="s">
        <v>65</v>
      </c>
      <c r="N6" s="2"/>
      <c r="O6" s="2">
        <v>60</v>
      </c>
      <c r="P6" s="2" t="s">
        <v>72</v>
      </c>
      <c r="Q6" s="2"/>
      <c r="R6" s="2">
        <v>100</v>
      </c>
      <c r="S6" s="128" t="s">
        <v>178</v>
      </c>
      <c r="T6" s="128"/>
      <c r="U6" s="128">
        <v>20</v>
      </c>
      <c r="V6" s="347"/>
      <c r="W6" s="106">
        <v>102</v>
      </c>
      <c r="X6" s="41" t="s">
        <v>25</v>
      </c>
      <c r="Y6" s="42">
        <v>2.5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10</v>
      </c>
      <c r="C7" s="345"/>
      <c r="D7" s="2"/>
      <c r="E7" s="3"/>
      <c r="F7" s="2"/>
      <c r="G7" s="2" t="s">
        <v>230</v>
      </c>
      <c r="H7" s="2"/>
      <c r="I7" s="2">
        <v>30</v>
      </c>
      <c r="J7" s="2" t="s">
        <v>231</v>
      </c>
      <c r="K7" s="2"/>
      <c r="L7" s="2">
        <v>20</v>
      </c>
      <c r="M7" s="2" t="s">
        <v>160</v>
      </c>
      <c r="N7" s="2"/>
      <c r="O7" s="2">
        <v>10</v>
      </c>
      <c r="P7" s="2"/>
      <c r="Q7" s="2"/>
      <c r="R7" s="2"/>
      <c r="S7" s="128" t="s">
        <v>73</v>
      </c>
      <c r="T7" s="128"/>
      <c r="U7" s="128">
        <v>10</v>
      </c>
      <c r="V7" s="347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56</v>
      </c>
      <c r="C8" s="345"/>
      <c r="D8" s="2"/>
      <c r="E8" s="3"/>
      <c r="F8" s="2"/>
      <c r="G8" s="2"/>
      <c r="H8" s="50"/>
      <c r="I8" s="2"/>
      <c r="J8" s="2" t="s">
        <v>232</v>
      </c>
      <c r="K8" s="50"/>
      <c r="L8" s="2">
        <v>20</v>
      </c>
      <c r="M8" s="2" t="s">
        <v>233</v>
      </c>
      <c r="N8" s="2"/>
      <c r="O8" s="2">
        <v>0.05</v>
      </c>
      <c r="P8" s="2"/>
      <c r="Q8" s="50"/>
      <c r="R8" s="2"/>
      <c r="S8" s="3" t="s">
        <v>163</v>
      </c>
      <c r="T8" s="99"/>
      <c r="U8" s="2">
        <v>5</v>
      </c>
      <c r="V8" s="347"/>
      <c r="W8" s="102">
        <v>25.5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49" t="s">
        <v>37</v>
      </c>
      <c r="C9" s="345"/>
      <c r="D9" s="3"/>
      <c r="E9" s="3"/>
      <c r="F9" s="3"/>
      <c r="G9" s="2"/>
      <c r="H9" s="50"/>
      <c r="I9" s="2"/>
      <c r="J9" s="2"/>
      <c r="K9" s="50"/>
      <c r="L9" s="2"/>
      <c r="M9" s="2"/>
      <c r="N9" s="99"/>
      <c r="O9" s="2"/>
      <c r="P9" s="2"/>
      <c r="Q9" s="50"/>
      <c r="R9" s="2"/>
      <c r="S9" s="3" t="s">
        <v>234</v>
      </c>
      <c r="T9" s="99"/>
      <c r="U9" s="2">
        <v>5</v>
      </c>
      <c r="V9" s="347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49"/>
      <c r="C10" s="345"/>
      <c r="D10" s="3"/>
      <c r="E10" s="3"/>
      <c r="F10" s="3"/>
      <c r="G10" s="2"/>
      <c r="H10" s="50"/>
      <c r="I10" s="2"/>
      <c r="J10" s="2"/>
      <c r="K10" s="50"/>
      <c r="L10" s="2"/>
      <c r="M10" s="2"/>
      <c r="N10" s="2"/>
      <c r="O10" s="2"/>
      <c r="P10" s="2"/>
      <c r="Q10" s="50"/>
      <c r="R10" s="2"/>
      <c r="S10" s="3"/>
      <c r="T10" s="99"/>
      <c r="U10" s="2"/>
      <c r="V10" s="347"/>
      <c r="W10" s="102">
        <v>27.7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47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48"/>
      <c r="W12" s="103">
        <f>W6*4+W10*4+W8*9</f>
        <v>748.3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12</v>
      </c>
      <c r="C13" s="345"/>
      <c r="D13" s="35" t="str">
        <f>'107.12月菜單'!F12</f>
        <v>麥片飯</v>
      </c>
      <c r="E13" s="35" t="s">
        <v>15</v>
      </c>
      <c r="F13" s="35"/>
      <c r="G13" s="35" t="str">
        <f>'107.12月菜單'!F13</f>
        <v>蘿蔔燒肉</v>
      </c>
      <c r="H13" s="35" t="s">
        <v>99</v>
      </c>
      <c r="I13" s="35"/>
      <c r="J13" s="35" t="str">
        <f>'107.12月菜單'!F14</f>
        <v>鮮魚條(海)(炸)</v>
      </c>
      <c r="K13" s="35" t="s">
        <v>238</v>
      </c>
      <c r="L13" s="35"/>
      <c r="M13" s="35" t="str">
        <f>'107.12月菜單'!F15</f>
        <v>蕃茄蛋豆腐(豆)</v>
      </c>
      <c r="N13" s="35" t="s">
        <v>50</v>
      </c>
      <c r="O13" s="35"/>
      <c r="P13" s="35" t="str">
        <f>'107.12月菜單'!F16</f>
        <v>淺色蔬菜</v>
      </c>
      <c r="Q13" s="35" t="s">
        <v>18</v>
      </c>
      <c r="R13" s="35"/>
      <c r="S13" s="35" t="str">
        <f>'107.12月菜單'!F17</f>
        <v>鮮蔬湯</v>
      </c>
      <c r="T13" s="35" t="s">
        <v>17</v>
      </c>
      <c r="U13" s="35"/>
      <c r="V13" s="346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45"/>
      <c r="D14" s="2" t="s">
        <v>71</v>
      </c>
      <c r="E14" s="2"/>
      <c r="F14" s="2">
        <v>60</v>
      </c>
      <c r="G14" s="3" t="s">
        <v>235</v>
      </c>
      <c r="H14" s="3"/>
      <c r="I14" s="3">
        <v>30</v>
      </c>
      <c r="J14" s="2" t="s">
        <v>236</v>
      </c>
      <c r="K14" s="3" t="s">
        <v>237</v>
      </c>
      <c r="L14" s="2">
        <v>40</v>
      </c>
      <c r="M14" s="3" t="s">
        <v>239</v>
      </c>
      <c r="N14" s="3"/>
      <c r="O14" s="3">
        <v>60</v>
      </c>
      <c r="P14" s="2" t="s">
        <v>72</v>
      </c>
      <c r="Q14" s="2"/>
      <c r="R14" s="2">
        <v>100</v>
      </c>
      <c r="S14" s="3" t="s">
        <v>65</v>
      </c>
      <c r="T14" s="2"/>
      <c r="U14" s="2">
        <v>20</v>
      </c>
      <c r="V14" s="347"/>
      <c r="W14" s="106">
        <v>101.5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11</v>
      </c>
      <c r="C15" s="345"/>
      <c r="D15" s="2" t="s">
        <v>161</v>
      </c>
      <c r="E15" s="2"/>
      <c r="F15" s="2">
        <v>40</v>
      </c>
      <c r="G15" s="3" t="s">
        <v>100</v>
      </c>
      <c r="H15" s="3"/>
      <c r="I15" s="3">
        <v>40</v>
      </c>
      <c r="J15" s="2"/>
      <c r="K15" s="3"/>
      <c r="L15" s="2"/>
      <c r="M15" s="2" t="s">
        <v>240</v>
      </c>
      <c r="N15" s="3"/>
      <c r="O15" s="2">
        <v>10</v>
      </c>
      <c r="P15" s="2"/>
      <c r="Q15" s="2"/>
      <c r="R15" s="2"/>
      <c r="S15" s="3" t="s">
        <v>160</v>
      </c>
      <c r="T15" s="2"/>
      <c r="U15" s="2">
        <v>10</v>
      </c>
      <c r="V15" s="347"/>
      <c r="W15" s="45" t="s">
        <v>46</v>
      </c>
      <c r="X15" s="46" t="s">
        <v>27</v>
      </c>
      <c r="Y15" s="42">
        <v>2.2999999999999998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45"/>
      <c r="D16" s="50"/>
      <c r="E16" s="50"/>
      <c r="F16" s="2"/>
      <c r="G16" s="2"/>
      <c r="H16" s="2"/>
      <c r="I16" s="2"/>
      <c r="J16" s="3"/>
      <c r="K16" s="99"/>
      <c r="L16" s="2"/>
      <c r="M16" s="3" t="s">
        <v>241</v>
      </c>
      <c r="N16" s="2" t="s">
        <v>242</v>
      </c>
      <c r="O16" s="2">
        <v>20</v>
      </c>
      <c r="P16" s="2"/>
      <c r="Q16" s="50"/>
      <c r="R16" s="2"/>
      <c r="S16" s="2" t="s">
        <v>163</v>
      </c>
      <c r="T16" s="50"/>
      <c r="U16" s="2">
        <v>3</v>
      </c>
      <c r="V16" s="347"/>
      <c r="W16" s="102">
        <v>25.5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49" t="s">
        <v>38</v>
      </c>
      <c r="C17" s="345"/>
      <c r="D17" s="50"/>
      <c r="E17" s="50"/>
      <c r="F17" s="2"/>
      <c r="G17" s="3"/>
      <c r="H17" s="3"/>
      <c r="I17" s="3"/>
      <c r="J17" s="3"/>
      <c r="K17" s="2"/>
      <c r="L17" s="2"/>
      <c r="M17" s="2"/>
      <c r="N17" s="93"/>
      <c r="O17" s="2"/>
      <c r="P17" s="2"/>
      <c r="Q17" s="50"/>
      <c r="R17" s="2"/>
      <c r="S17" s="2" t="s">
        <v>221</v>
      </c>
      <c r="T17" s="50"/>
      <c r="U17" s="2">
        <v>1</v>
      </c>
      <c r="V17" s="347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49"/>
      <c r="C18" s="345"/>
      <c r="D18" s="50"/>
      <c r="E18" s="50"/>
      <c r="F18" s="2"/>
      <c r="G18" s="2"/>
      <c r="H18" s="50"/>
      <c r="I18" s="2"/>
      <c r="J18" s="3"/>
      <c r="K18" s="99"/>
      <c r="L18" s="2"/>
      <c r="M18" s="3"/>
      <c r="N18" s="50"/>
      <c r="O18" s="2"/>
      <c r="P18" s="2"/>
      <c r="Q18" s="50"/>
      <c r="R18" s="2"/>
      <c r="S18" s="3"/>
      <c r="T18" s="2"/>
      <c r="U18" s="2"/>
      <c r="V18" s="347"/>
      <c r="W18" s="102">
        <v>26.4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47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48"/>
      <c r="W20" s="103">
        <f>W14*4+W18*4+W16*9</f>
        <v>741.1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60">
        <v>12</v>
      </c>
      <c r="C21" s="345"/>
      <c r="D21" s="35" t="str">
        <f>'107.12月菜單'!J12</f>
        <v>香Q米飯</v>
      </c>
      <c r="E21" s="35" t="s">
        <v>15</v>
      </c>
      <c r="F21" s="35"/>
      <c r="G21" s="35" t="str">
        <f>'107.12月菜單'!J13</f>
        <v>香烤雞排</v>
      </c>
      <c r="H21" s="35" t="s">
        <v>101</v>
      </c>
      <c r="I21" s="35"/>
      <c r="J21" s="35" t="str">
        <f>'107.12月菜單'!J14</f>
        <v>肉燥油腐丁(豆)</v>
      </c>
      <c r="K21" s="35" t="s">
        <v>149</v>
      </c>
      <c r="L21" s="35"/>
      <c r="M21" s="35" t="str">
        <f>'107.12月菜單'!J15</f>
        <v>白醬洋芋鮮蔬</v>
      </c>
      <c r="N21" s="35" t="s">
        <v>50</v>
      </c>
      <c r="O21" s="35"/>
      <c r="P21" s="35" t="str">
        <f>'107.12月菜單'!J16</f>
        <v>深色蔬菜</v>
      </c>
      <c r="Q21" s="35" t="s">
        <v>18</v>
      </c>
      <c r="R21" s="35"/>
      <c r="S21" s="35" t="str">
        <f>'107.12月菜單'!J17</f>
        <v>麵線糊湯(芡)</v>
      </c>
      <c r="T21" s="35" t="s">
        <v>17</v>
      </c>
      <c r="U21" s="35"/>
      <c r="V21" s="346"/>
      <c r="W21" s="36" t="s">
        <v>44</v>
      </c>
      <c r="X21" s="37" t="s">
        <v>19</v>
      </c>
      <c r="Y21" s="38">
        <v>5.5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45"/>
      <c r="D22" s="2" t="s">
        <v>339</v>
      </c>
      <c r="E22" s="3"/>
      <c r="F22" s="2">
        <v>100</v>
      </c>
      <c r="G22" s="2" t="s">
        <v>155</v>
      </c>
      <c r="H22" s="2"/>
      <c r="I22" s="2">
        <v>60</v>
      </c>
      <c r="J22" s="2" t="s">
        <v>243</v>
      </c>
      <c r="K22" s="2" t="s">
        <v>242</v>
      </c>
      <c r="L22" s="2">
        <v>30</v>
      </c>
      <c r="M22" s="2" t="s">
        <v>245</v>
      </c>
      <c r="N22" s="2"/>
      <c r="O22" s="2">
        <v>60</v>
      </c>
      <c r="P22" s="2" t="s">
        <v>72</v>
      </c>
      <c r="Q22" s="2"/>
      <c r="R22" s="2">
        <v>100</v>
      </c>
      <c r="S22" s="3" t="s">
        <v>170</v>
      </c>
      <c r="T22" s="2"/>
      <c r="U22" s="2">
        <v>20</v>
      </c>
      <c r="V22" s="347"/>
      <c r="W22" s="106">
        <v>103.5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12</v>
      </c>
      <c r="C23" s="345"/>
      <c r="D23" s="2"/>
      <c r="E23" s="3"/>
      <c r="F23" s="2"/>
      <c r="G23" s="2"/>
      <c r="H23" s="2"/>
      <c r="I23" s="2"/>
      <c r="J23" s="2" t="s">
        <v>63</v>
      </c>
      <c r="K23" s="2"/>
      <c r="L23" s="2">
        <v>10</v>
      </c>
      <c r="M23" s="2" t="s">
        <v>246</v>
      </c>
      <c r="N23" s="2"/>
      <c r="O23" s="2">
        <v>20</v>
      </c>
      <c r="P23" s="2"/>
      <c r="Q23" s="2"/>
      <c r="R23" s="2"/>
      <c r="S23" s="3" t="s">
        <v>251</v>
      </c>
      <c r="T23" s="2"/>
      <c r="U23" s="2">
        <v>5</v>
      </c>
      <c r="V23" s="347"/>
      <c r="W23" s="45" t="s">
        <v>46</v>
      </c>
      <c r="X23" s="46" t="s">
        <v>27</v>
      </c>
      <c r="Y23" s="42">
        <v>1.8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61" t="s">
        <v>10</v>
      </c>
      <c r="C24" s="345"/>
      <c r="D24" s="3"/>
      <c r="E24" s="3"/>
      <c r="F24" s="3"/>
      <c r="G24" s="2"/>
      <c r="H24" s="50"/>
      <c r="I24" s="2"/>
      <c r="J24" s="2"/>
      <c r="K24" s="2"/>
      <c r="L24" s="2"/>
      <c r="M24" s="2" t="s">
        <v>247</v>
      </c>
      <c r="N24" s="99"/>
      <c r="O24" s="2">
        <v>5</v>
      </c>
      <c r="P24" s="2"/>
      <c r="Q24" s="50"/>
      <c r="R24" s="2"/>
      <c r="S24" s="3" t="s">
        <v>240</v>
      </c>
      <c r="T24" s="50"/>
      <c r="U24" s="2">
        <v>10</v>
      </c>
      <c r="V24" s="347"/>
      <c r="W24" s="102">
        <v>25.5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41" t="s">
        <v>39</v>
      </c>
      <c r="C25" s="345"/>
      <c r="D25" s="3"/>
      <c r="E25" s="3"/>
      <c r="F25" s="3"/>
      <c r="G25" s="2"/>
      <c r="H25" s="50"/>
      <c r="I25" s="2"/>
      <c r="J25" s="2"/>
      <c r="K25" s="2"/>
      <c r="L25" s="2"/>
      <c r="M25" s="2" t="s">
        <v>248</v>
      </c>
      <c r="N25" s="50"/>
      <c r="O25" s="2">
        <v>5</v>
      </c>
      <c r="P25" s="2"/>
      <c r="Q25" s="50"/>
      <c r="R25" s="2"/>
      <c r="S25" s="3" t="s">
        <v>220</v>
      </c>
      <c r="T25" s="99"/>
      <c r="U25" s="2">
        <v>3</v>
      </c>
      <c r="V25" s="347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41"/>
      <c r="C26" s="345"/>
      <c r="D26" s="101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47"/>
      <c r="W26" s="102">
        <v>26.2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47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48"/>
      <c r="W28" s="103">
        <f>W22*4+W26*4+W24*9</f>
        <v>748.3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12</v>
      </c>
      <c r="C29" s="345"/>
      <c r="D29" s="35" t="str">
        <f>'107.12月菜單'!N12</f>
        <v>地瓜飯</v>
      </c>
      <c r="E29" s="35" t="s">
        <v>51</v>
      </c>
      <c r="F29" s="35"/>
      <c r="G29" s="35" t="str">
        <f>'107.12月菜單'!N13</f>
        <v>洋蔥豬柳</v>
      </c>
      <c r="H29" s="35" t="s">
        <v>50</v>
      </c>
      <c r="I29" s="35"/>
      <c r="J29" s="35" t="str">
        <f>'107.12月菜單'!N14</f>
        <v>翅小腿(豆)</v>
      </c>
      <c r="K29" s="108" t="s">
        <v>101</v>
      </c>
      <c r="L29" s="35"/>
      <c r="M29" s="35" t="str">
        <f>'107.12月菜單'!N15</f>
        <v>柴魚鮮蔬蛋</v>
      </c>
      <c r="N29" s="35" t="s">
        <v>105</v>
      </c>
      <c r="O29" s="35"/>
      <c r="P29" s="35" t="str">
        <f>'107.12月菜單'!N16</f>
        <v>淺色蔬菜</v>
      </c>
      <c r="Q29" s="35" t="s">
        <v>53</v>
      </c>
      <c r="R29" s="35"/>
      <c r="S29" s="35" t="str">
        <f>'107.12月菜單'!N17</f>
        <v>日式海芽湯</v>
      </c>
      <c r="T29" s="35" t="s">
        <v>52</v>
      </c>
      <c r="U29" s="35"/>
      <c r="V29" s="346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45"/>
      <c r="D30" s="2" t="s">
        <v>71</v>
      </c>
      <c r="E30" s="2"/>
      <c r="F30" s="2">
        <v>90</v>
      </c>
      <c r="G30" s="2" t="s">
        <v>69</v>
      </c>
      <c r="H30" s="2"/>
      <c r="I30" s="2">
        <v>40</v>
      </c>
      <c r="J30" s="2" t="s">
        <v>256</v>
      </c>
      <c r="K30" s="2"/>
      <c r="L30" s="2">
        <v>60</v>
      </c>
      <c r="M30" s="2" t="s">
        <v>151</v>
      </c>
      <c r="N30" s="2"/>
      <c r="O30" s="2">
        <v>20</v>
      </c>
      <c r="P30" s="2" t="s">
        <v>72</v>
      </c>
      <c r="Q30" s="2"/>
      <c r="R30" s="2">
        <v>100</v>
      </c>
      <c r="S30" s="3" t="s">
        <v>260</v>
      </c>
      <c r="T30" s="2"/>
      <c r="U30" s="2">
        <v>1</v>
      </c>
      <c r="V30" s="347"/>
      <c r="W30" s="106">
        <v>102.5</v>
      </c>
      <c r="X30" s="41" t="s">
        <v>25</v>
      </c>
      <c r="Y30" s="42">
        <v>2.6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 x14ac:dyDescent="0.3">
      <c r="B31" s="40">
        <v>13</v>
      </c>
      <c r="C31" s="345"/>
      <c r="D31" s="2" t="s">
        <v>77</v>
      </c>
      <c r="E31" s="2"/>
      <c r="F31" s="2">
        <v>60</v>
      </c>
      <c r="G31" s="2" t="s">
        <v>255</v>
      </c>
      <c r="H31" s="2"/>
      <c r="I31" s="2">
        <v>30</v>
      </c>
      <c r="J31" s="2" t="s">
        <v>382</v>
      </c>
      <c r="K31" s="2" t="s">
        <v>383</v>
      </c>
      <c r="L31" s="2">
        <v>10</v>
      </c>
      <c r="M31" s="2" t="s">
        <v>257</v>
      </c>
      <c r="N31" s="2"/>
      <c r="O31" s="2">
        <v>60</v>
      </c>
      <c r="P31" s="2"/>
      <c r="Q31" s="2"/>
      <c r="R31" s="2"/>
      <c r="S31" s="3" t="s">
        <v>261</v>
      </c>
      <c r="T31" s="2"/>
      <c r="U31" s="2">
        <v>10</v>
      </c>
      <c r="V31" s="347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 x14ac:dyDescent="0.3">
      <c r="B32" s="40" t="s">
        <v>10</v>
      </c>
      <c r="C32" s="345"/>
      <c r="D32" s="50"/>
      <c r="E32" s="50"/>
      <c r="F32" s="2"/>
      <c r="G32" s="2"/>
      <c r="H32" s="50"/>
      <c r="I32" s="2"/>
      <c r="J32" s="3"/>
      <c r="K32" s="3"/>
      <c r="L32" s="3"/>
      <c r="M32" s="2" t="s">
        <v>258</v>
      </c>
      <c r="N32" s="2"/>
      <c r="O32" s="2">
        <v>1</v>
      </c>
      <c r="P32" s="2"/>
      <c r="Q32" s="50"/>
      <c r="R32" s="2"/>
      <c r="S32" s="2" t="s">
        <v>262</v>
      </c>
      <c r="T32" s="3"/>
      <c r="U32" s="2">
        <v>1</v>
      </c>
      <c r="V32" s="347"/>
      <c r="W32" s="102">
        <v>23.4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 x14ac:dyDescent="0.25">
      <c r="B33" s="349" t="s">
        <v>40</v>
      </c>
      <c r="C33" s="345"/>
      <c r="D33" s="50"/>
      <c r="E33" s="50"/>
      <c r="F33" s="2"/>
      <c r="G33" s="2"/>
      <c r="H33" s="50"/>
      <c r="I33" s="2"/>
      <c r="J33" s="3"/>
      <c r="K33" s="3"/>
      <c r="L33" s="3"/>
      <c r="M33" s="2"/>
      <c r="N33" s="50"/>
      <c r="O33" s="2"/>
      <c r="P33" s="2"/>
      <c r="Q33" s="50"/>
      <c r="R33" s="2"/>
      <c r="S33" s="3"/>
      <c r="T33" s="3"/>
      <c r="U33" s="3"/>
      <c r="V33" s="347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49"/>
      <c r="C34" s="345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47"/>
      <c r="W34" s="102">
        <v>27.2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47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48"/>
      <c r="W36" s="103">
        <f>W30*4+W34*4+W32*9</f>
        <v>729.4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 x14ac:dyDescent="0.3">
      <c r="B37" s="34">
        <v>12</v>
      </c>
      <c r="C37" s="345"/>
      <c r="D37" s="35" t="str">
        <f>'107.12月菜單'!R12</f>
        <v>麻油香飯</v>
      </c>
      <c r="E37" s="35" t="s">
        <v>17</v>
      </c>
      <c r="F37" s="35"/>
      <c r="G37" s="35" t="str">
        <f>'107.12月菜單'!R13</f>
        <v>風味雞腿排</v>
      </c>
      <c r="H37" s="35" t="s">
        <v>101</v>
      </c>
      <c r="I37" s="35"/>
      <c r="J37" s="35" t="str">
        <f>'107.12月菜單'!R14</f>
        <v>焗烤玉米</v>
      </c>
      <c r="K37" s="35" t="s">
        <v>99</v>
      </c>
      <c r="L37" s="35"/>
      <c r="M37" s="35" t="str">
        <f>'107.12月菜單'!R15</f>
        <v>日式小火鍋(加)</v>
      </c>
      <c r="N37" s="35" t="s">
        <v>50</v>
      </c>
      <c r="O37" s="35"/>
      <c r="P37" s="35" t="str">
        <f>'107.12月菜單'!R16</f>
        <v>深色蔬菜</v>
      </c>
      <c r="Q37" s="35" t="s">
        <v>54</v>
      </c>
      <c r="R37" s="35"/>
      <c r="S37" s="35" t="str">
        <f>'107.12月菜單'!R17</f>
        <v>榨菜肉絲湯(醃)</v>
      </c>
      <c r="T37" s="35" t="s">
        <v>55</v>
      </c>
      <c r="U37" s="35"/>
      <c r="V37" s="346"/>
      <c r="W37" s="36" t="s">
        <v>44</v>
      </c>
      <c r="X37" s="37" t="s">
        <v>19</v>
      </c>
      <c r="Y37" s="38">
        <v>5.9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 x14ac:dyDescent="0.3">
      <c r="B38" s="40" t="s">
        <v>8</v>
      </c>
      <c r="C38" s="345"/>
      <c r="D38" s="2" t="s">
        <v>57</v>
      </c>
      <c r="E38" s="3"/>
      <c r="F38" s="2">
        <v>20</v>
      </c>
      <c r="G38" s="2" t="s">
        <v>162</v>
      </c>
      <c r="H38" s="2"/>
      <c r="I38" s="2">
        <v>60</v>
      </c>
      <c r="J38" s="3" t="s">
        <v>178</v>
      </c>
      <c r="K38" s="2"/>
      <c r="L38" s="3">
        <v>30</v>
      </c>
      <c r="M38" s="2" t="s">
        <v>67</v>
      </c>
      <c r="N38" s="2"/>
      <c r="O38" s="2">
        <v>60</v>
      </c>
      <c r="P38" s="2" t="s">
        <v>72</v>
      </c>
      <c r="Q38" s="3"/>
      <c r="R38" s="2">
        <v>100</v>
      </c>
      <c r="S38" s="3" t="s">
        <v>152</v>
      </c>
      <c r="T38" s="2" t="s">
        <v>266</v>
      </c>
      <c r="U38" s="2">
        <v>30</v>
      </c>
      <c r="V38" s="347"/>
      <c r="W38" s="106">
        <v>110</v>
      </c>
      <c r="X38" s="41" t="s">
        <v>25</v>
      </c>
      <c r="Y38" s="42">
        <v>2.2000000000000002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 x14ac:dyDescent="0.3">
      <c r="B39" s="40">
        <v>14</v>
      </c>
      <c r="C39" s="345"/>
      <c r="D39" s="2" t="s">
        <v>24</v>
      </c>
      <c r="E39" s="3"/>
      <c r="F39" s="2">
        <v>80</v>
      </c>
      <c r="G39" s="3"/>
      <c r="H39" s="50"/>
      <c r="I39" s="2"/>
      <c r="J39" s="3" t="s">
        <v>385</v>
      </c>
      <c r="K39" s="2"/>
      <c r="L39" s="3">
        <v>5</v>
      </c>
      <c r="M39" s="2" t="s">
        <v>191</v>
      </c>
      <c r="N39" s="2" t="s">
        <v>264</v>
      </c>
      <c r="O39" s="2">
        <v>10</v>
      </c>
      <c r="P39" s="2"/>
      <c r="Q39" s="3"/>
      <c r="R39" s="2"/>
      <c r="S39" s="3" t="s">
        <v>69</v>
      </c>
      <c r="T39" s="2"/>
      <c r="U39" s="2">
        <v>10</v>
      </c>
      <c r="V39" s="347"/>
      <c r="W39" s="45" t="s">
        <v>46</v>
      </c>
      <c r="X39" s="46" t="s">
        <v>27</v>
      </c>
      <c r="Y39" s="42">
        <v>1.9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 x14ac:dyDescent="0.3">
      <c r="B40" s="40" t="s">
        <v>10</v>
      </c>
      <c r="C40" s="345"/>
      <c r="D40" s="3" t="s">
        <v>167</v>
      </c>
      <c r="E40" s="3"/>
      <c r="F40" s="3">
        <v>5</v>
      </c>
      <c r="G40" s="2"/>
      <c r="H40" s="3"/>
      <c r="I40" s="2"/>
      <c r="J40" s="3" t="s">
        <v>195</v>
      </c>
      <c r="K40" s="50"/>
      <c r="L40" s="3">
        <v>5</v>
      </c>
      <c r="M40" s="2" t="s">
        <v>263</v>
      </c>
      <c r="N40" s="2" t="s">
        <v>265</v>
      </c>
      <c r="O40" s="2">
        <v>10</v>
      </c>
      <c r="P40" s="2"/>
      <c r="Q40" s="3"/>
      <c r="R40" s="2"/>
      <c r="S40" s="2" t="s">
        <v>148</v>
      </c>
      <c r="T40" s="50"/>
      <c r="U40" s="2">
        <v>1</v>
      </c>
      <c r="V40" s="347"/>
      <c r="W40" s="102">
        <v>23</v>
      </c>
      <c r="X40" s="46" t="s">
        <v>30</v>
      </c>
      <c r="Y40" s="42">
        <v>2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 x14ac:dyDescent="0.25">
      <c r="B41" s="349" t="s">
        <v>32</v>
      </c>
      <c r="C41" s="345"/>
      <c r="D41" s="3" t="s">
        <v>69</v>
      </c>
      <c r="E41" s="3"/>
      <c r="F41" s="3">
        <v>5</v>
      </c>
      <c r="G41" s="2"/>
      <c r="H41" s="3"/>
      <c r="I41" s="2"/>
      <c r="J41" s="3" t="s">
        <v>220</v>
      </c>
      <c r="K41" s="50"/>
      <c r="L41" s="3">
        <v>5</v>
      </c>
      <c r="M41" s="2"/>
      <c r="N41" s="50"/>
      <c r="O41" s="2"/>
      <c r="P41" s="2"/>
      <c r="Q41" s="3"/>
      <c r="R41" s="2"/>
      <c r="S41" s="2"/>
      <c r="T41" s="50"/>
      <c r="U41" s="2"/>
      <c r="V41" s="347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49"/>
      <c r="C42" s="345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2"/>
      <c r="T42" s="50"/>
      <c r="U42" s="2"/>
      <c r="V42" s="347"/>
      <c r="W42" s="102">
        <v>27.1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47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48"/>
      <c r="W44" s="103">
        <f>W38*4+W42*4+W40*9</f>
        <v>755.4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50"/>
      <c r="E46" s="350"/>
      <c r="F46" s="352"/>
      <c r="G46" s="352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8" zoomScale="60" workbookViewId="0">
      <selection activeCell="J40" sqref="J40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42" t="s">
        <v>373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4"/>
      <c r="AB1" s="6"/>
    </row>
    <row r="2" spans="2:33" s="5" customFormat="1" ht="13.5" customHeight="1" x14ac:dyDescent="0.45">
      <c r="B2" s="343"/>
      <c r="C2" s="344"/>
      <c r="D2" s="344"/>
      <c r="E2" s="344"/>
      <c r="F2" s="344"/>
      <c r="G2" s="344"/>
      <c r="H2" s="126"/>
      <c r="I2" s="4"/>
      <c r="J2" s="4"/>
      <c r="K2" s="126"/>
      <c r="L2" s="4"/>
      <c r="M2" s="4"/>
      <c r="N2" s="126"/>
      <c r="O2" s="4"/>
      <c r="P2" s="4"/>
      <c r="Q2" s="126"/>
      <c r="R2" s="4"/>
      <c r="S2" s="4"/>
      <c r="T2" s="126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12</v>
      </c>
      <c r="C5" s="345"/>
      <c r="D5" s="35" t="str">
        <f>'107.12月菜單'!B21</f>
        <v>香Q米飯</v>
      </c>
      <c r="E5" s="35" t="s">
        <v>15</v>
      </c>
      <c r="F5" s="1" t="s">
        <v>16</v>
      </c>
      <c r="G5" s="35" t="str">
        <f>'107.12月菜單'!B22</f>
        <v>麻醬里肌豬排</v>
      </c>
      <c r="H5" s="35" t="s">
        <v>113</v>
      </c>
      <c r="I5" s="1" t="s">
        <v>16</v>
      </c>
      <c r="J5" s="35" t="str">
        <f>'107.12月菜單'!B23</f>
        <v>薑母燒雞</v>
      </c>
      <c r="K5" s="35" t="s">
        <v>104</v>
      </c>
      <c r="L5" s="1" t="s">
        <v>16</v>
      </c>
      <c r="M5" s="35" t="str">
        <f>'107.12月菜單'!B24</f>
        <v>紅蘿蔔蛋</v>
      </c>
      <c r="N5" s="35" t="s">
        <v>105</v>
      </c>
      <c r="O5" s="1" t="s">
        <v>16</v>
      </c>
      <c r="P5" s="35" t="str">
        <f>'107.12月菜單'!B25</f>
        <v>淺色蔬菜</v>
      </c>
      <c r="Q5" s="35" t="s">
        <v>18</v>
      </c>
      <c r="R5" s="1" t="s">
        <v>16</v>
      </c>
      <c r="S5" s="35" t="str">
        <f>'107.12月菜單'!B26</f>
        <v>菜頭湯</v>
      </c>
      <c r="T5" s="35" t="s">
        <v>17</v>
      </c>
      <c r="U5" s="1" t="s">
        <v>16</v>
      </c>
      <c r="V5" s="346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45"/>
      <c r="D6" s="2" t="s">
        <v>71</v>
      </c>
      <c r="E6" s="3"/>
      <c r="F6" s="2">
        <v>100</v>
      </c>
      <c r="G6" s="2" t="s">
        <v>286</v>
      </c>
      <c r="H6" s="2"/>
      <c r="I6" s="2">
        <v>60</v>
      </c>
      <c r="J6" s="2" t="s">
        <v>65</v>
      </c>
      <c r="K6" s="3"/>
      <c r="L6" s="2">
        <v>20</v>
      </c>
      <c r="M6" s="2" t="s">
        <v>73</v>
      </c>
      <c r="N6" s="159"/>
      <c r="O6" s="2">
        <v>30</v>
      </c>
      <c r="P6" s="2" t="s">
        <v>72</v>
      </c>
      <c r="Q6" s="2"/>
      <c r="R6" s="2">
        <v>100</v>
      </c>
      <c r="S6" s="3" t="s">
        <v>67</v>
      </c>
      <c r="T6" s="2"/>
      <c r="U6" s="2">
        <v>40</v>
      </c>
      <c r="V6" s="347"/>
      <c r="W6" s="106">
        <v>100.5</v>
      </c>
      <c r="X6" s="41" t="s">
        <v>25</v>
      </c>
      <c r="Y6" s="42">
        <v>2.5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17</v>
      </c>
      <c r="C7" s="345"/>
      <c r="D7" s="2"/>
      <c r="E7" s="3"/>
      <c r="F7" s="2"/>
      <c r="G7" s="2"/>
      <c r="H7" s="2"/>
      <c r="I7" s="2"/>
      <c r="J7" s="2" t="s">
        <v>214</v>
      </c>
      <c r="K7" s="2"/>
      <c r="L7" s="2">
        <v>30</v>
      </c>
      <c r="M7" s="2" t="s">
        <v>369</v>
      </c>
      <c r="N7" s="127"/>
      <c r="O7" s="2">
        <v>30</v>
      </c>
      <c r="P7" s="2"/>
      <c r="Q7" s="2"/>
      <c r="R7" s="2"/>
      <c r="S7" s="3"/>
      <c r="T7" s="2"/>
      <c r="U7" s="2"/>
      <c r="V7" s="347"/>
      <c r="W7" s="45" t="s">
        <v>46</v>
      </c>
      <c r="X7" s="46" t="s">
        <v>27</v>
      </c>
      <c r="Y7" s="42">
        <v>2.1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10</v>
      </c>
      <c r="C8" s="345"/>
      <c r="D8" s="2"/>
      <c r="E8" s="3"/>
      <c r="F8" s="2"/>
      <c r="G8" s="2"/>
      <c r="H8" s="50"/>
      <c r="I8" s="2"/>
      <c r="J8" s="2" t="s">
        <v>287</v>
      </c>
      <c r="K8" s="50"/>
      <c r="L8" s="2">
        <v>40</v>
      </c>
      <c r="M8" s="2"/>
      <c r="N8" s="177"/>
      <c r="O8" s="2"/>
      <c r="P8" s="2"/>
      <c r="Q8" s="50"/>
      <c r="R8" s="2"/>
      <c r="S8" s="2"/>
      <c r="T8" s="3"/>
      <c r="U8" s="2"/>
      <c r="V8" s="347"/>
      <c r="W8" s="102">
        <v>27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49" t="s">
        <v>37</v>
      </c>
      <c r="C9" s="345"/>
      <c r="D9" s="3"/>
      <c r="E9" s="3"/>
      <c r="F9" s="3"/>
      <c r="G9" s="2"/>
      <c r="H9" s="50"/>
      <c r="I9" s="2"/>
      <c r="J9" s="2" t="s">
        <v>148</v>
      </c>
      <c r="K9" s="50"/>
      <c r="L9" s="2">
        <v>1</v>
      </c>
      <c r="M9" s="3"/>
      <c r="N9" s="50"/>
      <c r="O9" s="2"/>
      <c r="P9" s="2"/>
      <c r="Q9" s="50"/>
      <c r="R9" s="2"/>
      <c r="S9" s="3"/>
      <c r="T9" s="3"/>
      <c r="U9" s="3"/>
      <c r="V9" s="347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49"/>
      <c r="C10" s="345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9"/>
      <c r="U10" s="2"/>
      <c r="V10" s="347"/>
      <c r="W10" s="102">
        <v>27.6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47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48"/>
      <c r="W12" s="103">
        <f>W6*4+W10*4+W8*9</f>
        <v>755.4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12</v>
      </c>
      <c r="C13" s="345"/>
      <c r="D13" s="35" t="str">
        <f>'107.12月菜單'!F21</f>
        <v>糙米飯</v>
      </c>
      <c r="E13" s="35" t="s">
        <v>15</v>
      </c>
      <c r="F13" s="35"/>
      <c r="G13" s="35" t="str">
        <f>'107.12月菜單'!F22</f>
        <v>蔬菜肉片</v>
      </c>
      <c r="H13" s="35" t="s">
        <v>99</v>
      </c>
      <c r="I13" s="35"/>
      <c r="J13" s="35" t="str">
        <f>'107.12月菜單'!F23</f>
        <v>香蔥吉拿棒(加)</v>
      </c>
      <c r="K13" s="35" t="s">
        <v>291</v>
      </c>
      <c r="L13" s="35"/>
      <c r="M13" s="35" t="str">
        <f>'107.12月菜單'!F24</f>
        <v>咖哩雞</v>
      </c>
      <c r="N13" s="35" t="s">
        <v>70</v>
      </c>
      <c r="O13" s="35"/>
      <c r="P13" s="35" t="str">
        <f>'107.12月菜單'!F25</f>
        <v>深色蔬菜</v>
      </c>
      <c r="Q13" s="35" t="s">
        <v>18</v>
      </c>
      <c r="R13" s="35"/>
      <c r="S13" s="35" t="str">
        <f>'107.12月菜單'!F26</f>
        <v>玉米蛋花湯</v>
      </c>
      <c r="T13" s="35" t="s">
        <v>17</v>
      </c>
      <c r="U13" s="35"/>
      <c r="V13" s="346"/>
      <c r="W13" s="36" t="s">
        <v>44</v>
      </c>
      <c r="X13" s="37" t="s">
        <v>19</v>
      </c>
      <c r="Y13" s="38">
        <v>5.8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45"/>
      <c r="D14" s="2" t="s">
        <v>71</v>
      </c>
      <c r="E14" s="2"/>
      <c r="F14" s="2">
        <v>60</v>
      </c>
      <c r="G14" s="2" t="s">
        <v>288</v>
      </c>
      <c r="H14" s="2"/>
      <c r="I14" s="2">
        <v>50</v>
      </c>
      <c r="J14" s="2" t="s">
        <v>387</v>
      </c>
      <c r="K14" s="3" t="s">
        <v>158</v>
      </c>
      <c r="L14" s="2">
        <v>30</v>
      </c>
      <c r="M14" s="2" t="s">
        <v>173</v>
      </c>
      <c r="N14" s="3"/>
      <c r="O14" s="2">
        <v>35</v>
      </c>
      <c r="P14" s="2" t="s">
        <v>72</v>
      </c>
      <c r="Q14" s="2"/>
      <c r="R14" s="2">
        <v>100</v>
      </c>
      <c r="S14" s="3" t="s">
        <v>292</v>
      </c>
      <c r="T14" s="2"/>
      <c r="U14" s="2">
        <v>20</v>
      </c>
      <c r="V14" s="347"/>
      <c r="W14" s="106">
        <v>105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18</v>
      </c>
      <c r="C15" s="345"/>
      <c r="D15" s="2" t="s">
        <v>172</v>
      </c>
      <c r="E15" s="2"/>
      <c r="F15" s="2">
        <v>40</v>
      </c>
      <c r="G15" s="2" t="s">
        <v>168</v>
      </c>
      <c r="H15" s="2"/>
      <c r="I15" s="2">
        <v>40</v>
      </c>
      <c r="J15" s="2"/>
      <c r="K15" s="2"/>
      <c r="L15" s="2"/>
      <c r="M15" s="2" t="s">
        <v>95</v>
      </c>
      <c r="N15" s="2"/>
      <c r="O15" s="2">
        <v>20</v>
      </c>
      <c r="P15" s="2"/>
      <c r="Q15" s="2"/>
      <c r="R15" s="2"/>
      <c r="S15" s="3" t="s">
        <v>293</v>
      </c>
      <c r="T15" s="2"/>
      <c r="U15" s="2">
        <v>10</v>
      </c>
      <c r="V15" s="347"/>
      <c r="W15" s="45" t="s">
        <v>46</v>
      </c>
      <c r="X15" s="46" t="s">
        <v>27</v>
      </c>
      <c r="Y15" s="42">
        <v>1.6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45"/>
      <c r="D16" s="50"/>
      <c r="E16" s="50"/>
      <c r="F16" s="2"/>
      <c r="G16" s="2" t="s">
        <v>289</v>
      </c>
      <c r="H16" s="50"/>
      <c r="I16" s="2">
        <v>0.05</v>
      </c>
      <c r="J16" s="2"/>
      <c r="K16" s="50"/>
      <c r="L16" s="2"/>
      <c r="M16" s="2" t="s">
        <v>167</v>
      </c>
      <c r="N16" s="50"/>
      <c r="O16" s="2">
        <v>5</v>
      </c>
      <c r="P16" s="2"/>
      <c r="Q16" s="50"/>
      <c r="R16" s="2"/>
      <c r="S16" s="2"/>
      <c r="T16" s="3"/>
      <c r="U16" s="2"/>
      <c r="V16" s="347"/>
      <c r="W16" s="102">
        <v>23</v>
      </c>
      <c r="X16" s="46" t="s">
        <v>30</v>
      </c>
      <c r="Y16" s="42">
        <v>2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49" t="s">
        <v>38</v>
      </c>
      <c r="C17" s="345"/>
      <c r="D17" s="50"/>
      <c r="E17" s="50"/>
      <c r="F17" s="2"/>
      <c r="G17" s="2" t="s">
        <v>290</v>
      </c>
      <c r="H17" s="50"/>
      <c r="I17" s="2">
        <v>0.05</v>
      </c>
      <c r="J17" s="2"/>
      <c r="K17" s="50"/>
      <c r="L17" s="2"/>
      <c r="M17" s="2" t="s">
        <v>108</v>
      </c>
      <c r="N17" s="50"/>
      <c r="O17" s="2">
        <v>10</v>
      </c>
      <c r="P17" s="2"/>
      <c r="Q17" s="50"/>
      <c r="R17" s="2"/>
      <c r="S17" s="3"/>
      <c r="T17" s="3"/>
      <c r="U17" s="3"/>
      <c r="V17" s="347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49"/>
      <c r="C18" s="345"/>
      <c r="D18" s="50"/>
      <c r="E18" s="50"/>
      <c r="F18" s="2"/>
      <c r="G18" s="2"/>
      <c r="H18" s="50"/>
      <c r="I18" s="2"/>
      <c r="J18" s="2"/>
      <c r="K18" s="50"/>
      <c r="L18" s="2"/>
      <c r="M18" s="2" t="s">
        <v>174</v>
      </c>
      <c r="N18" s="50"/>
      <c r="O18" s="2">
        <v>1</v>
      </c>
      <c r="P18" s="2"/>
      <c r="Q18" s="50"/>
      <c r="R18" s="2"/>
      <c r="S18" s="135"/>
      <c r="T18" s="135"/>
      <c r="U18" s="135"/>
      <c r="V18" s="347"/>
      <c r="W18" s="102">
        <v>27.3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47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48"/>
      <c r="W20" s="103">
        <f>W14*4+W18*4+W16*9</f>
        <v>736.2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60">
        <v>12</v>
      </c>
      <c r="C21" s="345"/>
      <c r="D21" s="35" t="str">
        <f>'107.12月菜單'!J21</f>
        <v>香Q米飯</v>
      </c>
      <c r="E21" s="35" t="s">
        <v>15</v>
      </c>
      <c r="F21" s="35"/>
      <c r="G21" s="35" t="str">
        <f>'107.12月菜單'!J22</f>
        <v>蒜泥白肉</v>
      </c>
      <c r="H21" s="35" t="s">
        <v>50</v>
      </c>
      <c r="I21" s="35"/>
      <c r="J21" s="35" t="str">
        <f>'107.12月菜單'!J23</f>
        <v>豆輪肉丁(加)</v>
      </c>
      <c r="K21" s="35" t="s">
        <v>17</v>
      </c>
      <c r="L21" s="35"/>
      <c r="M21" s="35" t="str">
        <f>'107.12月菜單'!J24</f>
        <v>彩頭燒</v>
      </c>
      <c r="N21" s="35" t="s">
        <v>149</v>
      </c>
      <c r="O21" s="35"/>
      <c r="P21" s="35" t="str">
        <f>'107.12月菜單'!J25</f>
        <v>淺色蔬菜</v>
      </c>
      <c r="Q21" s="35" t="s">
        <v>18</v>
      </c>
      <c r="R21" s="35"/>
      <c r="S21" s="35" t="str">
        <f>'107.12月菜單'!J26</f>
        <v>柴香豆腐湯(豆)</v>
      </c>
      <c r="T21" s="35" t="s">
        <v>17</v>
      </c>
      <c r="U21" s="35"/>
      <c r="V21" s="346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61" t="s">
        <v>8</v>
      </c>
      <c r="C22" s="345"/>
      <c r="D22" s="2" t="s">
        <v>24</v>
      </c>
      <c r="E22" s="3"/>
      <c r="F22" s="2">
        <v>100</v>
      </c>
      <c r="G22" s="2" t="s">
        <v>69</v>
      </c>
      <c r="H22" s="2"/>
      <c r="I22" s="2">
        <v>60</v>
      </c>
      <c r="J22" s="2" t="s">
        <v>341</v>
      </c>
      <c r="K22" s="2" t="s">
        <v>244</v>
      </c>
      <c r="L22" s="2">
        <v>10</v>
      </c>
      <c r="M22" s="2" t="s">
        <v>67</v>
      </c>
      <c r="N22" s="3"/>
      <c r="O22" s="2">
        <v>60</v>
      </c>
      <c r="P22" s="2" t="s">
        <v>72</v>
      </c>
      <c r="Q22" s="2"/>
      <c r="R22" s="2">
        <v>100</v>
      </c>
      <c r="S22" s="3" t="s">
        <v>175</v>
      </c>
      <c r="T22" s="2"/>
      <c r="U22" s="2">
        <v>1</v>
      </c>
      <c r="V22" s="347"/>
      <c r="W22" s="106">
        <v>98</v>
      </c>
      <c r="X22" s="41" t="s">
        <v>25</v>
      </c>
      <c r="Y22" s="42">
        <v>2.6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61">
        <v>19</v>
      </c>
      <c r="C23" s="345"/>
      <c r="D23" s="2"/>
      <c r="E23" s="3"/>
      <c r="F23" s="2"/>
      <c r="G23" s="2" t="s">
        <v>294</v>
      </c>
      <c r="H23" s="2"/>
      <c r="I23" s="2">
        <v>1</v>
      </c>
      <c r="J23" s="2" t="s">
        <v>69</v>
      </c>
      <c r="K23" s="2"/>
      <c r="L23" s="2">
        <v>40</v>
      </c>
      <c r="M23" s="2" t="s">
        <v>295</v>
      </c>
      <c r="N23" s="3"/>
      <c r="O23" s="2">
        <v>5</v>
      </c>
      <c r="P23" s="2"/>
      <c r="Q23" s="2"/>
      <c r="R23" s="2"/>
      <c r="S23" s="2" t="s">
        <v>171</v>
      </c>
      <c r="T23" s="101" t="s">
        <v>169</v>
      </c>
      <c r="U23" s="2">
        <v>20</v>
      </c>
      <c r="V23" s="347"/>
      <c r="W23" s="45" t="s">
        <v>46</v>
      </c>
      <c r="X23" s="46" t="s">
        <v>27</v>
      </c>
      <c r="Y23" s="42">
        <v>1.6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61" t="s">
        <v>10</v>
      </c>
      <c r="C24" s="345"/>
      <c r="D24" s="3"/>
      <c r="E24" s="3"/>
      <c r="F24" s="3"/>
      <c r="G24" s="2"/>
      <c r="H24" s="50"/>
      <c r="I24" s="2"/>
      <c r="J24" s="2" t="s">
        <v>342</v>
      </c>
      <c r="K24" s="2" t="s">
        <v>343</v>
      </c>
      <c r="L24" s="2">
        <v>20</v>
      </c>
      <c r="M24" s="2" t="s">
        <v>296</v>
      </c>
      <c r="N24" s="50"/>
      <c r="O24" s="2">
        <v>5</v>
      </c>
      <c r="P24" s="2"/>
      <c r="Q24" s="50"/>
      <c r="R24" s="2"/>
      <c r="S24" s="3" t="s">
        <v>164</v>
      </c>
      <c r="T24" s="2"/>
      <c r="U24" s="2">
        <v>1</v>
      </c>
      <c r="V24" s="347"/>
      <c r="W24" s="102">
        <v>25.5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41" t="s">
        <v>39</v>
      </c>
      <c r="C25" s="345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/>
      <c r="T25" s="50"/>
      <c r="U25" s="2"/>
      <c r="V25" s="347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41"/>
      <c r="C26" s="345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9"/>
      <c r="U26" s="2"/>
      <c r="V26" s="347"/>
      <c r="W26" s="102">
        <v>27.8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47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48"/>
      <c r="W28" s="103">
        <f>W22*4+W26*4+W24*9</f>
        <v>732.7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12</v>
      </c>
      <c r="C29" s="345"/>
      <c r="D29" s="35" t="str">
        <f>'107.12月菜單'!N21</f>
        <v>地瓜飯</v>
      </c>
      <c r="E29" s="35" t="s">
        <v>15</v>
      </c>
      <c r="F29" s="35"/>
      <c r="G29" s="35" t="str">
        <f>'107.12月菜單'!N22</f>
        <v>鹹酥清雞肉丁(炸)</v>
      </c>
      <c r="H29" s="35" t="s">
        <v>297</v>
      </c>
      <c r="I29" s="35"/>
      <c r="J29" s="35" t="str">
        <f>'107.12月菜單'!N23</f>
        <v>古都肉燥(醃)</v>
      </c>
      <c r="K29" s="35" t="s">
        <v>91</v>
      </c>
      <c r="L29" s="35"/>
      <c r="M29" s="35" t="str">
        <f>'107.12月菜單'!N24</f>
        <v>沙茶鮮筍絲</v>
      </c>
      <c r="N29" s="35" t="s">
        <v>62</v>
      </c>
      <c r="O29" s="35"/>
      <c r="P29" s="35" t="str">
        <f>'107.12月菜單'!N25</f>
        <v>淺色蔬菜</v>
      </c>
      <c r="Q29" s="35" t="s">
        <v>53</v>
      </c>
      <c r="R29" s="35"/>
      <c r="S29" s="35" t="str">
        <f>'107.12月菜單'!N26</f>
        <v>紫菜蛋花湯</v>
      </c>
      <c r="T29" s="35" t="s">
        <v>50</v>
      </c>
      <c r="U29" s="35"/>
      <c r="V29" s="346"/>
      <c r="W29" s="36" t="s">
        <v>44</v>
      </c>
      <c r="X29" s="37" t="s">
        <v>19</v>
      </c>
      <c r="Y29" s="38">
        <v>5.5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 x14ac:dyDescent="0.3">
      <c r="B30" s="40" t="s">
        <v>8</v>
      </c>
      <c r="C30" s="345"/>
      <c r="D30" s="2" t="s">
        <v>71</v>
      </c>
      <c r="E30" s="2"/>
      <c r="F30" s="2">
        <v>90</v>
      </c>
      <c r="G30" s="2" t="s">
        <v>95</v>
      </c>
      <c r="H30" s="2"/>
      <c r="I30" s="2">
        <v>60</v>
      </c>
      <c r="J30" s="2" t="s">
        <v>298</v>
      </c>
      <c r="K30" s="2" t="s">
        <v>300</v>
      </c>
      <c r="L30" s="2">
        <v>10</v>
      </c>
      <c r="M30" s="2" t="s">
        <v>301</v>
      </c>
      <c r="N30" s="3"/>
      <c r="O30" s="2">
        <v>60</v>
      </c>
      <c r="P30" s="2" t="s">
        <v>72</v>
      </c>
      <c r="Q30" s="2"/>
      <c r="R30" s="2">
        <v>100</v>
      </c>
      <c r="S30" s="2" t="s">
        <v>303</v>
      </c>
      <c r="T30" s="2"/>
      <c r="U30" s="2">
        <v>1</v>
      </c>
      <c r="V30" s="347"/>
      <c r="W30" s="106">
        <v>106.5</v>
      </c>
      <c r="X30" s="41" t="s">
        <v>25</v>
      </c>
      <c r="Y30" s="42">
        <v>2.2999999999999998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 x14ac:dyDescent="0.3">
      <c r="B31" s="40">
        <v>20</v>
      </c>
      <c r="C31" s="345"/>
      <c r="D31" s="2" t="s">
        <v>78</v>
      </c>
      <c r="E31" s="2"/>
      <c r="F31" s="2">
        <v>60</v>
      </c>
      <c r="G31" s="2"/>
      <c r="H31" s="2"/>
      <c r="I31" s="2"/>
      <c r="J31" s="2" t="s">
        <v>299</v>
      </c>
      <c r="K31" s="2"/>
      <c r="L31" s="2">
        <v>35</v>
      </c>
      <c r="M31" s="2" t="s">
        <v>302</v>
      </c>
      <c r="N31" s="3"/>
      <c r="O31" s="2">
        <v>10</v>
      </c>
      <c r="P31" s="2"/>
      <c r="Q31" s="2"/>
      <c r="R31" s="2"/>
      <c r="S31" s="2" t="s">
        <v>293</v>
      </c>
      <c r="T31" s="50"/>
      <c r="U31" s="2">
        <v>10</v>
      </c>
      <c r="V31" s="347"/>
      <c r="W31" s="45" t="s">
        <v>46</v>
      </c>
      <c r="X31" s="46" t="s">
        <v>27</v>
      </c>
      <c r="Y31" s="42">
        <v>1.8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 x14ac:dyDescent="0.3">
      <c r="B32" s="40" t="s">
        <v>10</v>
      </c>
      <c r="C32" s="345"/>
      <c r="D32" s="50"/>
      <c r="E32" s="50"/>
      <c r="F32" s="2"/>
      <c r="G32" s="2"/>
      <c r="H32" s="50"/>
      <c r="I32" s="2"/>
      <c r="J32" s="2"/>
      <c r="K32" s="50"/>
      <c r="L32" s="2"/>
      <c r="M32" s="2" t="s">
        <v>296</v>
      </c>
      <c r="N32" s="3"/>
      <c r="O32" s="2">
        <v>5</v>
      </c>
      <c r="P32" s="2"/>
      <c r="Q32" s="50"/>
      <c r="R32" s="2"/>
      <c r="S32" s="2" t="s">
        <v>304</v>
      </c>
      <c r="T32" s="50"/>
      <c r="U32" s="2">
        <v>1</v>
      </c>
      <c r="V32" s="347"/>
      <c r="W32" s="102">
        <v>25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 x14ac:dyDescent="0.25">
      <c r="B33" s="349" t="s">
        <v>40</v>
      </c>
      <c r="C33" s="345"/>
      <c r="D33" s="50"/>
      <c r="E33" s="50"/>
      <c r="F33" s="2"/>
      <c r="G33" s="2"/>
      <c r="H33" s="50"/>
      <c r="I33" s="2"/>
      <c r="J33" s="2"/>
      <c r="K33" s="50"/>
      <c r="L33" s="2"/>
      <c r="M33" s="2"/>
      <c r="N33" s="3"/>
      <c r="O33" s="2"/>
      <c r="P33" s="2"/>
      <c r="Q33" s="50"/>
      <c r="R33" s="2"/>
      <c r="S33" s="2"/>
      <c r="T33" s="50"/>
      <c r="U33" s="2"/>
      <c r="V33" s="347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 x14ac:dyDescent="0.3">
      <c r="B34" s="349"/>
      <c r="C34" s="345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347"/>
      <c r="W34" s="102">
        <v>26.9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47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6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48"/>
      <c r="W36" s="103">
        <f>W30*4+W34*4+W32*9</f>
        <v>758.6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6" s="39" customFormat="1" ht="27.95" customHeight="1" x14ac:dyDescent="0.3">
      <c r="B37" s="34">
        <v>12</v>
      </c>
      <c r="C37" s="345"/>
      <c r="D37" s="35" t="str">
        <f>'107.12月菜單'!R21</f>
        <v>黑胡椒肉醬麵</v>
      </c>
      <c r="E37" s="35" t="s">
        <v>17</v>
      </c>
      <c r="F37" s="35"/>
      <c r="G37" s="35" t="str">
        <f>'107.12月菜單'!R22</f>
        <v>檸檬翅小腿</v>
      </c>
      <c r="H37" s="35" t="s">
        <v>101</v>
      </c>
      <c r="I37" s="35"/>
      <c r="J37" s="35" t="str">
        <f>'107.12月菜單'!R23</f>
        <v>蒸餃(冷)+米血糕(冷)</v>
      </c>
      <c r="K37" s="35" t="s">
        <v>15</v>
      </c>
      <c r="L37" s="35"/>
      <c r="M37" s="35" t="str">
        <f>'107.12月菜單'!R24</f>
        <v>酸甜醬爆魷魚(海)(炸)</v>
      </c>
      <c r="N37" s="35" t="s">
        <v>156</v>
      </c>
      <c r="O37" s="35"/>
      <c r="P37" s="35" t="str">
        <f>'107.12月菜單'!R25</f>
        <v>深色蔬菜</v>
      </c>
      <c r="Q37" s="35" t="s">
        <v>54</v>
      </c>
      <c r="R37" s="35"/>
      <c r="S37" s="35" t="str">
        <f>'107.12月菜單'!R26</f>
        <v>菇菇湯</v>
      </c>
      <c r="T37" s="35" t="s">
        <v>55</v>
      </c>
      <c r="U37" s="35"/>
      <c r="V37" s="346"/>
      <c r="W37" s="36" t="s">
        <v>44</v>
      </c>
      <c r="X37" s="37" t="s">
        <v>19</v>
      </c>
      <c r="Y37" s="38">
        <v>6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6" ht="27.95" customHeight="1" x14ac:dyDescent="0.3">
      <c r="B38" s="40" t="s">
        <v>8</v>
      </c>
      <c r="C38" s="345"/>
      <c r="D38" s="2" t="s">
        <v>66</v>
      </c>
      <c r="E38" s="3"/>
      <c r="F38" s="2">
        <v>150</v>
      </c>
      <c r="G38" s="2" t="s">
        <v>155</v>
      </c>
      <c r="H38" s="3"/>
      <c r="I38" s="2">
        <v>60</v>
      </c>
      <c r="J38" s="128" t="s">
        <v>401</v>
      </c>
      <c r="K38" s="128" t="s">
        <v>159</v>
      </c>
      <c r="L38" s="128">
        <v>20</v>
      </c>
      <c r="M38" s="65" t="s">
        <v>305</v>
      </c>
      <c r="N38" s="178" t="s">
        <v>306</v>
      </c>
      <c r="O38" s="162">
        <v>40</v>
      </c>
      <c r="P38" s="2" t="s">
        <v>72</v>
      </c>
      <c r="Q38" s="3"/>
      <c r="R38" s="2">
        <v>100</v>
      </c>
      <c r="S38" s="2" t="s">
        <v>307</v>
      </c>
      <c r="T38" s="2"/>
      <c r="U38" s="2">
        <v>30</v>
      </c>
      <c r="V38" s="347"/>
      <c r="W38" s="106">
        <v>107</v>
      </c>
      <c r="X38" s="41" t="s">
        <v>25</v>
      </c>
      <c r="Y38" s="42">
        <v>2.5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6" ht="27.95" customHeight="1" x14ac:dyDescent="0.3">
      <c r="B39" s="40">
        <v>21</v>
      </c>
      <c r="C39" s="345"/>
      <c r="D39" s="2" t="s">
        <v>64</v>
      </c>
      <c r="E39" s="3"/>
      <c r="F39" s="2">
        <v>10</v>
      </c>
      <c r="G39" s="2"/>
      <c r="H39" s="3"/>
      <c r="I39" s="2"/>
      <c r="J39" s="128" t="s">
        <v>344</v>
      </c>
      <c r="K39" s="128" t="s">
        <v>345</v>
      </c>
      <c r="L39" s="128">
        <v>20</v>
      </c>
      <c r="M39" s="65" t="s">
        <v>370</v>
      </c>
      <c r="N39" s="171"/>
      <c r="O39" s="163">
        <v>40</v>
      </c>
      <c r="P39" s="2"/>
      <c r="Q39" s="3"/>
      <c r="R39" s="2"/>
      <c r="S39" s="2" t="s">
        <v>308</v>
      </c>
      <c r="T39" s="2"/>
      <c r="U39" s="2">
        <v>10</v>
      </c>
      <c r="V39" s="347"/>
      <c r="W39" s="45" t="s">
        <v>46</v>
      </c>
      <c r="X39" s="46" t="s">
        <v>27</v>
      </c>
      <c r="Y39" s="42">
        <v>2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6" ht="27.95" customHeight="1" x14ac:dyDescent="0.3">
      <c r="B40" s="40" t="s">
        <v>10</v>
      </c>
      <c r="C40" s="345"/>
      <c r="D40" s="3" t="s">
        <v>63</v>
      </c>
      <c r="E40" s="3"/>
      <c r="F40" s="3">
        <v>10</v>
      </c>
      <c r="G40" s="2"/>
      <c r="H40" s="3"/>
      <c r="I40" s="2"/>
      <c r="J40" s="2"/>
      <c r="K40" s="159"/>
      <c r="L40" s="128"/>
      <c r="M40" s="65"/>
      <c r="N40" s="164"/>
      <c r="O40" s="163"/>
      <c r="P40" s="2"/>
      <c r="Q40" s="3"/>
      <c r="R40" s="2"/>
      <c r="S40" s="2" t="s">
        <v>296</v>
      </c>
      <c r="T40" s="3"/>
      <c r="U40" s="2">
        <v>3</v>
      </c>
      <c r="V40" s="347"/>
      <c r="W40" s="102">
        <v>24.5</v>
      </c>
      <c r="X40" s="46" t="s">
        <v>30</v>
      </c>
      <c r="Y40" s="42">
        <v>2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6" ht="27.95" customHeight="1" x14ac:dyDescent="0.25">
      <c r="B41" s="349" t="s">
        <v>32</v>
      </c>
      <c r="C41" s="345"/>
      <c r="D41" s="3" t="s">
        <v>61</v>
      </c>
      <c r="E41" s="3"/>
      <c r="F41" s="3">
        <v>20</v>
      </c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3" t="s">
        <v>293</v>
      </c>
      <c r="T41" s="3"/>
      <c r="U41" s="3">
        <v>5</v>
      </c>
      <c r="V41" s="347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6" ht="27.95" customHeight="1" x14ac:dyDescent="0.3">
      <c r="B42" s="349"/>
      <c r="C42" s="345"/>
      <c r="D42" s="50"/>
      <c r="E42" s="50"/>
      <c r="F42" s="2"/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/>
      <c r="T42" s="50"/>
      <c r="U42" s="3"/>
      <c r="V42" s="347"/>
      <c r="W42" s="102">
        <v>27.5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6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31"/>
      <c r="N43" s="161"/>
      <c r="O43" s="2"/>
      <c r="P43" s="2"/>
      <c r="Q43" s="50"/>
      <c r="R43" s="2"/>
      <c r="S43" s="3"/>
      <c r="T43" s="50"/>
      <c r="U43" s="3"/>
      <c r="V43" s="347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6" ht="27.95" customHeight="1" thickBot="1" x14ac:dyDescent="0.35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48"/>
      <c r="W44" s="103">
        <f>W38*4+W42*4+W40*9</f>
        <v>758.5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6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84"/>
      <c r="AA45" s="70"/>
      <c r="AB45" s="64"/>
      <c r="AC45" s="70"/>
      <c r="AD45" s="70"/>
      <c r="AE45" s="70"/>
      <c r="AF45" s="70"/>
      <c r="AG45" s="70"/>
    </row>
    <row r="46" spans="2:36" ht="27.75" x14ac:dyDescent="0.25">
      <c r="B46" s="64"/>
      <c r="C46" s="85"/>
      <c r="D46" s="350"/>
      <c r="E46" s="350"/>
      <c r="F46" s="352"/>
      <c r="G46" s="352"/>
      <c r="H46" s="86"/>
      <c r="I46" s="18"/>
      <c r="J46" s="18"/>
      <c r="K46" s="86"/>
      <c r="L46" s="18"/>
      <c r="M46" s="165"/>
      <c r="N46" s="166"/>
      <c r="O46" s="166"/>
      <c r="P46" s="18"/>
      <c r="Q46" s="86"/>
      <c r="R46" s="18"/>
      <c r="T46" s="86"/>
      <c r="U46" s="18"/>
      <c r="V46" s="87"/>
      <c r="Y46" s="90"/>
    </row>
    <row r="47" spans="2:36" ht="27.75" x14ac:dyDescent="0.25">
      <c r="L47" s="18"/>
      <c r="M47" s="165"/>
      <c r="N47" s="166"/>
      <c r="O47" s="166"/>
      <c r="P47" s="18"/>
      <c r="Y47" s="90"/>
    </row>
    <row r="48" spans="2:36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M8" sqref="M8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42" t="s">
        <v>372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4"/>
      <c r="AB1" s="6"/>
    </row>
    <row r="2" spans="2:33" s="5" customFormat="1" ht="13.5" customHeight="1" x14ac:dyDescent="0.45">
      <c r="B2" s="343"/>
      <c r="C2" s="344"/>
      <c r="D2" s="344"/>
      <c r="E2" s="344"/>
      <c r="F2" s="344"/>
      <c r="G2" s="344"/>
      <c r="H2" s="136"/>
      <c r="I2" s="4"/>
      <c r="J2" s="4"/>
      <c r="K2" s="136"/>
      <c r="L2" s="4"/>
      <c r="M2" s="4"/>
      <c r="N2" s="136"/>
      <c r="O2" s="4"/>
      <c r="P2" s="4"/>
      <c r="Q2" s="136"/>
      <c r="R2" s="4"/>
      <c r="S2" s="4"/>
      <c r="T2" s="136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12</v>
      </c>
      <c r="C5" s="345"/>
      <c r="D5" s="35" t="str">
        <f>'107.12月菜單'!B30</f>
        <v>香Q米飯</v>
      </c>
      <c r="E5" s="35" t="s">
        <v>58</v>
      </c>
      <c r="F5" s="1" t="s">
        <v>16</v>
      </c>
      <c r="G5" s="35" t="str">
        <f>'107.12月菜單'!B31</f>
        <v>茄汁肉丁</v>
      </c>
      <c r="H5" s="35" t="s">
        <v>17</v>
      </c>
      <c r="I5" s="1" t="s">
        <v>16</v>
      </c>
      <c r="J5" s="35" t="str">
        <f>'107.12月菜單'!B32</f>
        <v>黑輪條(加)</v>
      </c>
      <c r="K5" s="35" t="s">
        <v>112</v>
      </c>
      <c r="L5" s="1" t="s">
        <v>16</v>
      </c>
      <c r="M5" s="35" t="str">
        <f>'107.12月菜單'!B33</f>
        <v>開陽高麗菜</v>
      </c>
      <c r="N5" s="35" t="s">
        <v>149</v>
      </c>
      <c r="O5" s="1" t="s">
        <v>16</v>
      </c>
      <c r="P5" s="35" t="str">
        <f>'107.12月菜單'!B34</f>
        <v>深色蔬菜</v>
      </c>
      <c r="Q5" s="35" t="s">
        <v>60</v>
      </c>
      <c r="R5" s="1" t="s">
        <v>16</v>
      </c>
      <c r="S5" s="35" t="str">
        <f>'107.12月菜單'!B35</f>
        <v>日式海芽湯</v>
      </c>
      <c r="T5" s="35" t="s">
        <v>59</v>
      </c>
      <c r="U5" s="1" t="s">
        <v>16</v>
      </c>
      <c r="V5" s="346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45"/>
      <c r="D6" s="2" t="s">
        <v>71</v>
      </c>
      <c r="E6" s="3"/>
      <c r="F6" s="2">
        <v>100</v>
      </c>
      <c r="G6" s="2" t="s">
        <v>69</v>
      </c>
      <c r="H6" s="2"/>
      <c r="I6" s="2">
        <v>50</v>
      </c>
      <c r="J6" s="2" t="s">
        <v>391</v>
      </c>
      <c r="K6" s="2" t="s">
        <v>244</v>
      </c>
      <c r="L6" s="2">
        <v>20</v>
      </c>
      <c r="M6" s="3" t="s">
        <v>65</v>
      </c>
      <c r="N6" s="2"/>
      <c r="O6" s="2">
        <v>60</v>
      </c>
      <c r="P6" s="2" t="s">
        <v>72</v>
      </c>
      <c r="Q6" s="2"/>
      <c r="R6" s="2">
        <v>100</v>
      </c>
      <c r="S6" s="3" t="s">
        <v>164</v>
      </c>
      <c r="T6" s="2"/>
      <c r="U6" s="2">
        <v>1</v>
      </c>
      <c r="V6" s="347"/>
      <c r="W6" s="106">
        <v>101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22</v>
      </c>
      <c r="C7" s="345"/>
      <c r="D7" s="2"/>
      <c r="E7" s="3"/>
      <c r="F7" s="2"/>
      <c r="G7" s="2" t="s">
        <v>346</v>
      </c>
      <c r="H7" s="2"/>
      <c r="I7" s="2">
        <v>20</v>
      </c>
      <c r="J7" s="2" t="s">
        <v>67</v>
      </c>
      <c r="K7" s="2"/>
      <c r="L7" s="2">
        <v>30</v>
      </c>
      <c r="M7" s="3" t="s">
        <v>348</v>
      </c>
      <c r="N7" s="2"/>
      <c r="O7" s="2">
        <v>0.05</v>
      </c>
      <c r="P7" s="2"/>
      <c r="Q7" s="2"/>
      <c r="R7" s="2"/>
      <c r="S7" s="3" t="s">
        <v>165</v>
      </c>
      <c r="T7" s="2"/>
      <c r="U7" s="2">
        <v>10</v>
      </c>
      <c r="V7" s="347"/>
      <c r="W7" s="45" t="s">
        <v>46</v>
      </c>
      <c r="X7" s="46" t="s">
        <v>27</v>
      </c>
      <c r="Y7" s="42">
        <v>2.2000000000000002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10</v>
      </c>
      <c r="C8" s="345"/>
      <c r="D8" s="2"/>
      <c r="E8" s="3"/>
      <c r="F8" s="2"/>
      <c r="G8" s="2"/>
      <c r="H8" s="50"/>
      <c r="I8" s="2"/>
      <c r="J8" s="2" t="s">
        <v>347</v>
      </c>
      <c r="K8" s="50"/>
      <c r="L8" s="2">
        <v>1</v>
      </c>
      <c r="M8" s="3" t="s">
        <v>312</v>
      </c>
      <c r="N8" s="2"/>
      <c r="O8" s="2">
        <v>5</v>
      </c>
      <c r="P8" s="2"/>
      <c r="Q8" s="50"/>
      <c r="R8" s="2"/>
      <c r="S8" s="3" t="s">
        <v>166</v>
      </c>
      <c r="T8" s="2"/>
      <c r="U8" s="2">
        <v>1</v>
      </c>
      <c r="V8" s="347"/>
      <c r="W8" s="102">
        <v>24.5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49" t="s">
        <v>135</v>
      </c>
      <c r="C9" s="345"/>
      <c r="D9" s="3"/>
      <c r="E9" s="3"/>
      <c r="F9" s="3"/>
      <c r="G9" s="2"/>
      <c r="H9" s="50"/>
      <c r="I9" s="2"/>
      <c r="J9" s="2"/>
      <c r="K9" s="50"/>
      <c r="L9" s="2"/>
      <c r="M9" s="3"/>
      <c r="N9" s="2"/>
      <c r="O9" s="2"/>
      <c r="P9" s="2"/>
      <c r="Q9" s="50"/>
      <c r="R9" s="2"/>
      <c r="S9" s="3"/>
      <c r="T9" s="2"/>
      <c r="U9" s="2"/>
      <c r="V9" s="347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49"/>
      <c r="C10" s="345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2"/>
      <c r="T10" s="50"/>
      <c r="U10" s="2"/>
      <c r="V10" s="347"/>
      <c r="W10" s="102">
        <v>24.9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47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48"/>
      <c r="W12" s="103">
        <f>W6*4+W10*4+W8*9</f>
        <v>724.1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/>
      <c r="C13" s="34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46"/>
      <c r="W13" s="36"/>
      <c r="X13" s="37"/>
      <c r="Y13" s="38"/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/>
      <c r="C14" s="345"/>
      <c r="D14" s="2"/>
      <c r="E14" s="2"/>
      <c r="F14" s="2"/>
      <c r="G14" s="65"/>
      <c r="H14" s="130"/>
      <c r="I14" s="129"/>
      <c r="J14" s="3"/>
      <c r="K14" s="3"/>
      <c r="L14" s="3"/>
      <c r="M14" s="3"/>
      <c r="N14" s="2"/>
      <c r="O14" s="3"/>
      <c r="P14" s="2"/>
      <c r="Q14" s="2"/>
      <c r="R14" s="2"/>
      <c r="S14" s="3"/>
      <c r="T14" s="2"/>
      <c r="U14" s="2"/>
      <c r="V14" s="347"/>
      <c r="W14" s="106"/>
      <c r="X14" s="41"/>
      <c r="Y14" s="42"/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/>
      <c r="C15" s="345"/>
      <c r="D15" s="2"/>
      <c r="E15" s="2"/>
      <c r="F15" s="2"/>
      <c r="G15" s="131"/>
      <c r="H15" s="134"/>
      <c r="I15" s="132"/>
      <c r="J15" s="3"/>
      <c r="K15" s="3"/>
      <c r="L15" s="3"/>
      <c r="M15" s="3"/>
      <c r="N15" s="2"/>
      <c r="O15" s="3"/>
      <c r="P15" s="2"/>
      <c r="Q15" s="2"/>
      <c r="R15" s="2"/>
      <c r="S15" s="3"/>
      <c r="T15" s="2"/>
      <c r="U15" s="2"/>
      <c r="V15" s="347"/>
      <c r="W15" s="45"/>
      <c r="X15" s="46"/>
      <c r="Y15" s="42"/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/>
      <c r="C16" s="345"/>
      <c r="D16" s="50"/>
      <c r="E16" s="50"/>
      <c r="F16" s="2"/>
      <c r="G16" s="168"/>
      <c r="H16" s="133"/>
      <c r="I16" s="129"/>
      <c r="J16" s="3"/>
      <c r="K16" s="3"/>
      <c r="L16" s="3"/>
      <c r="M16" s="3"/>
      <c r="N16" s="99"/>
      <c r="O16" s="2"/>
      <c r="P16" s="2"/>
      <c r="Q16" s="50"/>
      <c r="R16" s="2"/>
      <c r="S16" s="2"/>
      <c r="T16" s="50"/>
      <c r="U16" s="2"/>
      <c r="V16" s="347"/>
      <c r="W16" s="102"/>
      <c r="X16" s="46"/>
      <c r="Y16" s="42"/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49"/>
      <c r="C17" s="345"/>
      <c r="D17" s="50"/>
      <c r="E17" s="50"/>
      <c r="F17" s="2"/>
      <c r="G17" s="2"/>
      <c r="H17" s="50"/>
      <c r="I17" s="2"/>
      <c r="J17" s="3"/>
      <c r="K17" s="2"/>
      <c r="L17" s="3"/>
      <c r="M17" s="3"/>
      <c r="N17" s="99"/>
      <c r="O17" s="2"/>
      <c r="P17" s="2"/>
      <c r="Q17" s="50"/>
      <c r="R17" s="2"/>
      <c r="S17" s="2"/>
      <c r="T17" s="50"/>
      <c r="U17" s="2"/>
      <c r="V17" s="347"/>
      <c r="W17" s="45"/>
      <c r="X17" s="46"/>
      <c r="Y17" s="42"/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49"/>
      <c r="C18" s="345"/>
      <c r="D18" s="50"/>
      <c r="E18" s="50"/>
      <c r="F18" s="2"/>
      <c r="G18" s="2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/>
      <c r="T18" s="135"/>
      <c r="U18" s="2"/>
      <c r="V18" s="347"/>
      <c r="W18" s="102"/>
      <c r="X18" s="94"/>
      <c r="Y18" s="51"/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/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47"/>
      <c r="W19" s="45"/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48"/>
      <c r="W20" s="103"/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34"/>
      <c r="C21" s="34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46"/>
      <c r="W21" s="36"/>
      <c r="X21" s="37"/>
      <c r="Y21" s="38"/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40"/>
      <c r="C22" s="345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47"/>
      <c r="W22" s="106"/>
      <c r="X22" s="41"/>
      <c r="Y22" s="42"/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40"/>
      <c r="C23" s="345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47"/>
      <c r="W23" s="45"/>
      <c r="X23" s="46"/>
      <c r="Y23" s="42"/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40"/>
      <c r="C24" s="345"/>
      <c r="D24" s="3"/>
      <c r="E24" s="3"/>
      <c r="F24" s="3"/>
      <c r="G24" s="2"/>
      <c r="H24" s="50"/>
      <c r="I24" s="2"/>
      <c r="J24" s="2"/>
      <c r="K24" s="2"/>
      <c r="L24" s="2"/>
      <c r="M24" s="3"/>
      <c r="N24" s="2"/>
      <c r="O24" s="2"/>
      <c r="P24" s="2"/>
      <c r="Q24" s="50"/>
      <c r="R24" s="2"/>
      <c r="S24" s="3"/>
      <c r="T24" s="50"/>
      <c r="U24" s="2"/>
      <c r="V24" s="347"/>
      <c r="W24" s="102"/>
      <c r="X24" s="46"/>
      <c r="Y24" s="42"/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49"/>
      <c r="C25" s="345"/>
      <c r="D25" s="3"/>
      <c r="E25" s="3"/>
      <c r="F25" s="3"/>
      <c r="G25" s="2"/>
      <c r="H25" s="50"/>
      <c r="I25" s="2"/>
      <c r="J25" s="2"/>
      <c r="K25" s="2"/>
      <c r="L25" s="2"/>
      <c r="M25" s="3"/>
      <c r="N25" s="2"/>
      <c r="O25" s="2"/>
      <c r="P25" s="2"/>
      <c r="Q25" s="50"/>
      <c r="R25" s="2"/>
      <c r="S25" s="2"/>
      <c r="T25" s="50"/>
      <c r="U25" s="2"/>
      <c r="V25" s="347"/>
      <c r="W25" s="45"/>
      <c r="X25" s="46"/>
      <c r="Y25" s="42"/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49"/>
      <c r="C26" s="345"/>
      <c r="D26" s="50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47"/>
      <c r="W26" s="102"/>
      <c r="X26" s="94"/>
      <c r="Y26" s="51"/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52"/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47"/>
      <c r="W27" s="45"/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48"/>
      <c r="W28" s="103"/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/>
      <c r="C29" s="34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46"/>
      <c r="W29" s="36"/>
      <c r="X29" s="37"/>
      <c r="Y29" s="38"/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/>
      <c r="C30" s="345"/>
      <c r="D30" s="2"/>
      <c r="E30" s="2"/>
      <c r="F30" s="2"/>
      <c r="G30" s="33"/>
      <c r="H30" s="130"/>
      <c r="I30" s="129"/>
      <c r="J30" s="2"/>
      <c r="K30" s="2"/>
      <c r="L30" s="2"/>
      <c r="M30" s="127"/>
      <c r="N30" s="128"/>
      <c r="O30" s="127"/>
      <c r="P30" s="2"/>
      <c r="Q30" s="2"/>
      <c r="R30" s="2"/>
      <c r="S30" s="3"/>
      <c r="T30" s="2"/>
      <c r="U30" s="2"/>
      <c r="V30" s="347"/>
      <c r="W30" s="106"/>
      <c r="X30" s="41"/>
      <c r="Y30" s="42"/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 x14ac:dyDescent="0.3">
      <c r="B31" s="40"/>
      <c r="C31" s="345"/>
      <c r="D31" s="2"/>
      <c r="E31" s="2"/>
      <c r="F31" s="2"/>
      <c r="G31" s="2"/>
      <c r="H31" s="3"/>
      <c r="I31" s="2"/>
      <c r="J31" s="2"/>
      <c r="K31" s="2"/>
      <c r="L31" s="2"/>
      <c r="M31" s="127"/>
      <c r="N31" s="128"/>
      <c r="O31" s="127"/>
      <c r="P31" s="2"/>
      <c r="Q31" s="2"/>
      <c r="R31" s="2"/>
      <c r="S31" s="3"/>
      <c r="T31" s="2"/>
      <c r="U31" s="2"/>
      <c r="V31" s="347"/>
      <c r="W31" s="45"/>
      <c r="X31" s="46"/>
      <c r="Y31" s="42"/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 x14ac:dyDescent="0.3">
      <c r="B32" s="40"/>
      <c r="C32" s="345"/>
      <c r="D32" s="50"/>
      <c r="E32" s="50"/>
      <c r="F32" s="2"/>
      <c r="G32" s="65"/>
      <c r="H32" s="133"/>
      <c r="I32" s="129"/>
      <c r="J32" s="2"/>
      <c r="K32" s="2"/>
      <c r="L32" s="2"/>
      <c r="M32" s="128"/>
      <c r="N32" s="127"/>
      <c r="O32" s="128"/>
      <c r="P32" s="2"/>
      <c r="Q32" s="50"/>
      <c r="R32" s="2"/>
      <c r="S32" s="2"/>
      <c r="T32" s="3"/>
      <c r="U32" s="2"/>
      <c r="V32" s="347"/>
      <c r="W32" s="102"/>
      <c r="X32" s="46"/>
      <c r="Y32" s="42"/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 x14ac:dyDescent="0.25">
      <c r="B33" s="349"/>
      <c r="C33" s="345"/>
      <c r="D33" s="50"/>
      <c r="E33" s="50"/>
      <c r="F33" s="2"/>
      <c r="G33" s="2"/>
      <c r="H33" s="2"/>
      <c r="I33" s="2"/>
      <c r="J33" s="3"/>
      <c r="K33" s="3"/>
      <c r="L33" s="3"/>
      <c r="M33" s="128"/>
      <c r="N33" s="127"/>
      <c r="O33" s="128"/>
      <c r="P33" s="2"/>
      <c r="Q33" s="50"/>
      <c r="R33" s="2"/>
      <c r="S33" s="3"/>
      <c r="T33" s="50"/>
      <c r="U33" s="2"/>
      <c r="V33" s="347"/>
      <c r="W33" s="45"/>
      <c r="X33" s="46"/>
      <c r="Y33" s="42"/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49"/>
      <c r="C34" s="345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47"/>
      <c r="W34" s="102"/>
      <c r="X34" s="94"/>
      <c r="Y34" s="51"/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/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47"/>
      <c r="W35" s="45"/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48"/>
      <c r="W36" s="103"/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 x14ac:dyDescent="0.3">
      <c r="B37" s="34"/>
      <c r="C37" s="34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46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 x14ac:dyDescent="0.3">
      <c r="B38" s="40"/>
      <c r="C38" s="345"/>
      <c r="D38" s="2"/>
      <c r="E38" s="2"/>
      <c r="F38" s="2"/>
      <c r="G38" s="65"/>
      <c r="H38" s="130"/>
      <c r="I38" s="129"/>
      <c r="J38" s="2"/>
      <c r="K38" s="2"/>
      <c r="L38" s="2"/>
      <c r="M38" s="2"/>
      <c r="N38" s="2"/>
      <c r="O38" s="2"/>
      <c r="P38" s="2"/>
      <c r="Q38" s="3"/>
      <c r="R38" s="2"/>
      <c r="S38" s="3"/>
      <c r="T38" s="2"/>
      <c r="U38" s="2"/>
      <c r="V38" s="347"/>
      <c r="W38" s="106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 x14ac:dyDescent="0.3">
      <c r="B39" s="40"/>
      <c r="C39" s="345"/>
      <c r="D39" s="3"/>
      <c r="E39" s="3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3"/>
      <c r="R39" s="2"/>
      <c r="S39" s="3"/>
      <c r="T39" s="2"/>
      <c r="U39" s="2"/>
      <c r="V39" s="347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 x14ac:dyDescent="0.3">
      <c r="B40" s="40"/>
      <c r="C40" s="345"/>
      <c r="D40" s="3"/>
      <c r="E40" s="3"/>
      <c r="F40" s="2"/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347"/>
      <c r="W40" s="102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 x14ac:dyDescent="0.25">
      <c r="B41" s="349"/>
      <c r="C41" s="345"/>
      <c r="D41" s="3"/>
      <c r="E41" s="3"/>
      <c r="F41" s="2"/>
      <c r="G41" s="2"/>
      <c r="H41" s="3"/>
      <c r="I41" s="2"/>
      <c r="J41" s="2"/>
      <c r="K41" s="2"/>
      <c r="L41" s="2"/>
      <c r="M41" s="128"/>
      <c r="N41" s="127"/>
      <c r="O41" s="128"/>
      <c r="P41" s="2"/>
      <c r="Q41" s="3"/>
      <c r="R41" s="2"/>
      <c r="S41" s="3"/>
      <c r="T41" s="3"/>
      <c r="U41" s="3"/>
      <c r="V41" s="347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49"/>
      <c r="C42" s="345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3"/>
      <c r="T42" s="50"/>
      <c r="U42" s="3"/>
      <c r="V42" s="347"/>
      <c r="W42" s="102"/>
      <c r="X42" s="94"/>
      <c r="Y42" s="51"/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/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47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 x14ac:dyDescent="0.35">
      <c r="B44" s="170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48"/>
      <c r="W44" s="103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50"/>
      <c r="E46" s="350"/>
      <c r="F46" s="352"/>
      <c r="G46" s="352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9" zoomScale="60" workbookViewId="0">
      <selection activeCell="M19" sqref="M19"/>
    </sheetView>
  </sheetViews>
  <sheetFormatPr defaultColWidth="9" defaultRowHeight="20.25" x14ac:dyDescent="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 x14ac:dyDescent="0.55000000000000004">
      <c r="B1" s="342" t="s">
        <v>371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4"/>
      <c r="AB1" s="6"/>
    </row>
    <row r="2" spans="2:33" s="5" customFormat="1" ht="13.5" customHeight="1" x14ac:dyDescent="0.45">
      <c r="B2" s="343"/>
      <c r="C2" s="344"/>
      <c r="D2" s="344"/>
      <c r="E2" s="344"/>
      <c r="F2" s="344"/>
      <c r="G2" s="344"/>
      <c r="H2" s="172"/>
      <c r="I2" s="4"/>
      <c r="J2" s="4"/>
      <c r="K2" s="172"/>
      <c r="L2" s="4"/>
      <c r="M2" s="4"/>
      <c r="N2" s="172"/>
      <c r="O2" s="4"/>
      <c r="P2" s="4"/>
      <c r="Q2" s="172"/>
      <c r="R2" s="4"/>
      <c r="S2" s="4"/>
      <c r="T2" s="172"/>
      <c r="U2" s="4"/>
      <c r="V2" s="8"/>
      <c r="W2" s="9"/>
      <c r="X2" s="10"/>
      <c r="Y2" s="9"/>
      <c r="Z2" s="4"/>
      <c r="AB2" s="6"/>
    </row>
    <row r="3" spans="2:33" s="18" customFormat="1" ht="32.25" customHeight="1" thickBot="1" x14ac:dyDescent="0.45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 x14ac:dyDescent="0.25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7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4"/>
    </row>
    <row r="5" spans="2:33" s="39" customFormat="1" ht="65.099999999999994" customHeight="1" x14ac:dyDescent="0.3">
      <c r="B5" s="34">
        <v>12</v>
      </c>
      <c r="C5" s="345"/>
      <c r="D5" s="35" t="str">
        <f>'107.12月菜單'!B39</f>
        <v>香Q米飯</v>
      </c>
      <c r="E5" s="35" t="s">
        <v>15</v>
      </c>
      <c r="F5" s="1" t="s">
        <v>16</v>
      </c>
      <c r="G5" s="35" t="str">
        <f>'107.12月菜單'!B40</f>
        <v>香雞排</v>
      </c>
      <c r="H5" s="35" t="s">
        <v>101</v>
      </c>
      <c r="I5" s="1" t="s">
        <v>16</v>
      </c>
      <c r="J5" s="35" t="str">
        <f>'107.12月菜單'!B41</f>
        <v>蒙古烤肉</v>
      </c>
      <c r="K5" s="35" t="s">
        <v>112</v>
      </c>
      <c r="L5" s="1" t="s">
        <v>16</v>
      </c>
      <c r="M5" s="35" t="str">
        <f>'107.12月菜單'!B42</f>
        <v>蔬食麵疙瘩</v>
      </c>
      <c r="N5" s="35" t="s">
        <v>105</v>
      </c>
      <c r="O5" s="1" t="s">
        <v>16</v>
      </c>
      <c r="P5" s="35" t="str">
        <f>'107.12月菜單'!B43</f>
        <v>淺色蔬菜</v>
      </c>
      <c r="Q5" s="35" t="s">
        <v>18</v>
      </c>
      <c r="R5" s="1" t="s">
        <v>16</v>
      </c>
      <c r="S5" s="35" t="str">
        <f>'107.12月菜單'!B44</f>
        <v>榨菜肉絲湯(醃)</v>
      </c>
      <c r="T5" s="35" t="s">
        <v>17</v>
      </c>
      <c r="U5" s="1" t="s">
        <v>16</v>
      </c>
      <c r="V5" s="346"/>
      <c r="W5" s="36" t="s">
        <v>44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5"/>
    </row>
    <row r="6" spans="2:33" ht="27.95" customHeight="1" x14ac:dyDescent="0.3">
      <c r="B6" s="40" t="s">
        <v>8</v>
      </c>
      <c r="C6" s="345"/>
      <c r="D6" s="2" t="s">
        <v>71</v>
      </c>
      <c r="E6" s="3"/>
      <c r="F6" s="2">
        <v>100</v>
      </c>
      <c r="G6" s="2" t="s">
        <v>95</v>
      </c>
      <c r="H6" s="2"/>
      <c r="I6" s="2">
        <v>60</v>
      </c>
      <c r="J6" s="2" t="s">
        <v>311</v>
      </c>
      <c r="K6" s="2"/>
      <c r="L6" s="2">
        <v>30</v>
      </c>
      <c r="M6" s="3" t="s">
        <v>288</v>
      </c>
      <c r="N6" s="2"/>
      <c r="O6" s="2">
        <v>30</v>
      </c>
      <c r="P6" s="2" t="s">
        <v>72</v>
      </c>
      <c r="Q6" s="2"/>
      <c r="R6" s="2">
        <v>100</v>
      </c>
      <c r="S6" s="3" t="s">
        <v>152</v>
      </c>
      <c r="T6" s="2" t="s">
        <v>177</v>
      </c>
      <c r="U6" s="2">
        <v>30</v>
      </c>
      <c r="V6" s="347"/>
      <c r="W6" s="106">
        <v>105</v>
      </c>
      <c r="X6" s="41" t="s">
        <v>25</v>
      </c>
      <c r="Y6" s="42">
        <v>2.2000000000000002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6"/>
    </row>
    <row r="7" spans="2:33" ht="27.95" customHeight="1" x14ac:dyDescent="0.3">
      <c r="B7" s="40">
        <v>24</v>
      </c>
      <c r="C7" s="345"/>
      <c r="D7" s="2"/>
      <c r="E7" s="3"/>
      <c r="F7" s="2"/>
      <c r="G7" s="2"/>
      <c r="H7" s="2"/>
      <c r="I7" s="2"/>
      <c r="J7" s="2" t="s">
        <v>61</v>
      </c>
      <c r="K7" s="2"/>
      <c r="L7" s="2">
        <v>20</v>
      </c>
      <c r="M7" s="3" t="s">
        <v>393</v>
      </c>
      <c r="N7" s="2"/>
      <c r="O7" s="2">
        <v>8</v>
      </c>
      <c r="P7" s="2"/>
      <c r="Q7" s="2"/>
      <c r="R7" s="2"/>
      <c r="S7" s="3" t="s">
        <v>153</v>
      </c>
      <c r="T7" s="2"/>
      <c r="U7" s="2">
        <v>10</v>
      </c>
      <c r="V7" s="347"/>
      <c r="W7" s="45" t="s">
        <v>46</v>
      </c>
      <c r="X7" s="46" t="s">
        <v>27</v>
      </c>
      <c r="Y7" s="42">
        <v>2.1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5"/>
    </row>
    <row r="8" spans="2:33" ht="27.95" customHeight="1" x14ac:dyDescent="0.3">
      <c r="B8" s="40" t="s">
        <v>10</v>
      </c>
      <c r="C8" s="345"/>
      <c r="D8" s="2"/>
      <c r="E8" s="3"/>
      <c r="F8" s="2"/>
      <c r="G8" s="2"/>
      <c r="H8" s="50"/>
      <c r="I8" s="2"/>
      <c r="J8" s="2" t="s">
        <v>69</v>
      </c>
      <c r="K8" s="101"/>
      <c r="L8" s="2">
        <v>10</v>
      </c>
      <c r="M8" s="3"/>
      <c r="N8" s="50"/>
      <c r="O8" s="2"/>
      <c r="P8" s="2"/>
      <c r="Q8" s="50"/>
      <c r="R8" s="2"/>
      <c r="S8" s="3" t="s">
        <v>154</v>
      </c>
      <c r="T8" s="2"/>
      <c r="U8" s="2">
        <v>1</v>
      </c>
      <c r="V8" s="347"/>
      <c r="W8" s="102">
        <v>24.7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6"/>
    </row>
    <row r="9" spans="2:33" ht="27.95" customHeight="1" x14ac:dyDescent="0.25">
      <c r="B9" s="349" t="s">
        <v>37</v>
      </c>
      <c r="C9" s="345"/>
      <c r="D9" s="3"/>
      <c r="E9" s="3"/>
      <c r="F9" s="3"/>
      <c r="G9" s="2"/>
      <c r="H9" s="50"/>
      <c r="I9" s="2"/>
      <c r="J9" s="2"/>
      <c r="K9" s="50"/>
      <c r="L9" s="2"/>
      <c r="M9" s="3"/>
      <c r="N9" s="2"/>
      <c r="O9" s="2"/>
      <c r="P9" s="2"/>
      <c r="Q9" s="50"/>
      <c r="R9" s="2"/>
      <c r="S9" s="3"/>
      <c r="T9" s="2"/>
      <c r="U9" s="2"/>
      <c r="V9" s="347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5"/>
    </row>
    <row r="10" spans="2:33" ht="27.95" customHeight="1" x14ac:dyDescent="0.3">
      <c r="B10" s="349"/>
      <c r="C10" s="345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2"/>
      <c r="T10" s="50"/>
      <c r="U10" s="2"/>
      <c r="V10" s="347"/>
      <c r="W10" s="102">
        <v>26.5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6"/>
    </row>
    <row r="11" spans="2:33" ht="27.95" customHeight="1" x14ac:dyDescent="0.25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347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5"/>
    </row>
    <row r="12" spans="2:33" ht="27.95" customHeight="1" x14ac:dyDescent="0.3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348"/>
      <c r="W12" s="103">
        <f>W6*4+W10*4+W8*9</f>
        <v>748.3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7"/>
    </row>
    <row r="13" spans="2:33" s="39" customFormat="1" ht="27.95" customHeight="1" x14ac:dyDescent="0.3">
      <c r="B13" s="34">
        <v>12</v>
      </c>
      <c r="C13" s="345"/>
      <c r="D13" s="35" t="str">
        <f>'107.12月菜單'!F39</f>
        <v>五穀飯</v>
      </c>
      <c r="E13" s="35" t="s">
        <v>15</v>
      </c>
      <c r="F13" s="35"/>
      <c r="G13" s="35" t="str">
        <f>'107.12月菜單'!F40</f>
        <v>里肌肉排</v>
      </c>
      <c r="H13" s="35" t="s">
        <v>50</v>
      </c>
      <c r="I13" s="35"/>
      <c r="J13" s="35" t="str">
        <f>'107.12月菜單'!F41</f>
        <v>柳葉魚(海)(炸)</v>
      </c>
      <c r="K13" s="35" t="s">
        <v>297</v>
      </c>
      <c r="L13" s="35"/>
      <c r="M13" s="35" t="str">
        <f>'107.12月菜單'!F42</f>
        <v>豬腳丁佛跳牆</v>
      </c>
      <c r="N13" s="35" t="s">
        <v>149</v>
      </c>
      <c r="O13" s="35"/>
      <c r="P13" s="35" t="str">
        <f>'107.12月菜單'!F43</f>
        <v>深色蔬菜</v>
      </c>
      <c r="Q13" s="35" t="s">
        <v>18</v>
      </c>
      <c r="R13" s="35"/>
      <c r="S13" s="35" t="str">
        <f>'107.12月菜單'!F44</f>
        <v>玉米濃湯(芡)</v>
      </c>
      <c r="T13" s="35" t="s">
        <v>17</v>
      </c>
      <c r="U13" s="35"/>
      <c r="V13" s="346"/>
      <c r="W13" s="36" t="s">
        <v>44</v>
      </c>
      <c r="X13" s="37" t="s">
        <v>19</v>
      </c>
      <c r="Y13" s="38">
        <v>5.0999999999999996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5"/>
    </row>
    <row r="14" spans="2:33" ht="27.95" customHeight="1" x14ac:dyDescent="0.3">
      <c r="B14" s="40" t="s">
        <v>8</v>
      </c>
      <c r="C14" s="345"/>
      <c r="D14" s="2" t="s">
        <v>92</v>
      </c>
      <c r="E14" s="2"/>
      <c r="F14" s="2">
        <v>40</v>
      </c>
      <c r="G14" s="65" t="s">
        <v>314</v>
      </c>
      <c r="H14" s="130"/>
      <c r="I14" s="129">
        <v>60</v>
      </c>
      <c r="J14" s="3" t="s">
        <v>315</v>
      </c>
      <c r="K14" s="3" t="s">
        <v>306</v>
      </c>
      <c r="L14" s="3">
        <v>40</v>
      </c>
      <c r="M14" s="3" t="s">
        <v>288</v>
      </c>
      <c r="N14" s="2"/>
      <c r="O14" s="3">
        <v>50</v>
      </c>
      <c r="P14" s="2" t="s">
        <v>72</v>
      </c>
      <c r="Q14" s="2"/>
      <c r="R14" s="2">
        <v>100</v>
      </c>
      <c r="S14" s="3" t="s">
        <v>350</v>
      </c>
      <c r="T14" s="2"/>
      <c r="U14" s="2">
        <v>20</v>
      </c>
      <c r="V14" s="347"/>
      <c r="W14" s="106">
        <v>101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6"/>
    </row>
    <row r="15" spans="2:33" ht="27.95" customHeight="1" x14ac:dyDescent="0.3">
      <c r="B15" s="40">
        <v>25</v>
      </c>
      <c r="C15" s="345"/>
      <c r="D15" s="2" t="s">
        <v>96</v>
      </c>
      <c r="E15" s="2"/>
      <c r="F15" s="2">
        <v>60</v>
      </c>
      <c r="G15" s="131"/>
      <c r="H15" s="134"/>
      <c r="I15" s="132"/>
      <c r="J15" s="3"/>
      <c r="K15" s="3"/>
      <c r="L15" s="3"/>
      <c r="M15" s="3" t="s">
        <v>316</v>
      </c>
      <c r="N15" s="2"/>
      <c r="O15" s="3">
        <v>10</v>
      </c>
      <c r="P15" s="2"/>
      <c r="Q15" s="2"/>
      <c r="R15" s="2"/>
      <c r="S15" s="3" t="s">
        <v>351</v>
      </c>
      <c r="T15" s="2"/>
      <c r="U15" s="2">
        <v>10</v>
      </c>
      <c r="V15" s="347"/>
      <c r="W15" s="45" t="s">
        <v>46</v>
      </c>
      <c r="X15" s="46" t="s">
        <v>27</v>
      </c>
      <c r="Y15" s="42">
        <v>1.9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5"/>
    </row>
    <row r="16" spans="2:33" ht="27.95" customHeight="1" x14ac:dyDescent="0.3">
      <c r="B16" s="40" t="s">
        <v>10</v>
      </c>
      <c r="C16" s="345"/>
      <c r="D16" s="50"/>
      <c r="E16" s="50"/>
      <c r="F16" s="2"/>
      <c r="G16" s="168"/>
      <c r="H16" s="133"/>
      <c r="I16" s="129"/>
      <c r="J16" s="3"/>
      <c r="K16" s="3"/>
      <c r="L16" s="3"/>
      <c r="M16" s="3" t="s">
        <v>108</v>
      </c>
      <c r="N16" s="99"/>
      <c r="O16" s="2">
        <v>5</v>
      </c>
      <c r="P16" s="2"/>
      <c r="Q16" s="50"/>
      <c r="R16" s="2"/>
      <c r="S16" s="2" t="s">
        <v>352</v>
      </c>
      <c r="T16" s="50"/>
      <c r="U16" s="2">
        <v>5</v>
      </c>
      <c r="V16" s="347"/>
      <c r="W16" s="102">
        <v>25.7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6"/>
    </row>
    <row r="17" spans="2:33" ht="27.95" customHeight="1" x14ac:dyDescent="0.25">
      <c r="B17" s="349" t="s">
        <v>38</v>
      </c>
      <c r="C17" s="345"/>
      <c r="D17" s="50"/>
      <c r="E17" s="50"/>
      <c r="F17" s="2"/>
      <c r="G17" s="2"/>
      <c r="H17" s="50"/>
      <c r="I17" s="2"/>
      <c r="J17" s="3"/>
      <c r="K17" s="2"/>
      <c r="L17" s="3"/>
      <c r="M17" s="3" t="s">
        <v>364</v>
      </c>
      <c r="N17" s="99"/>
      <c r="O17" s="2">
        <v>10</v>
      </c>
      <c r="P17" s="2"/>
      <c r="Q17" s="50"/>
      <c r="R17" s="2"/>
      <c r="S17" s="2" t="s">
        <v>353</v>
      </c>
      <c r="T17" s="50"/>
      <c r="U17" s="2">
        <v>5</v>
      </c>
      <c r="V17" s="347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5"/>
    </row>
    <row r="18" spans="2:33" ht="27.95" customHeight="1" x14ac:dyDescent="0.3">
      <c r="B18" s="349"/>
      <c r="C18" s="345"/>
      <c r="D18" s="50"/>
      <c r="E18" s="50"/>
      <c r="F18" s="2"/>
      <c r="G18" s="2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/>
      <c r="T18" s="135"/>
      <c r="U18" s="2"/>
      <c r="V18" s="347"/>
      <c r="W18" s="102">
        <v>27.6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6"/>
    </row>
    <row r="19" spans="2:33" ht="27.95" customHeight="1" x14ac:dyDescent="0.25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347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5"/>
    </row>
    <row r="20" spans="2:33" ht="27.95" customHeight="1" x14ac:dyDescent="0.3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348"/>
      <c r="W20" s="103">
        <f>W14*4+W18*4+W16*9</f>
        <v>745.69999999999993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7"/>
    </row>
    <row r="21" spans="2:33" s="39" customFormat="1" ht="27.95" customHeight="1" x14ac:dyDescent="0.3">
      <c r="B21" s="34">
        <v>12</v>
      </c>
      <c r="C21" s="345"/>
      <c r="D21" s="35" t="str">
        <f>'107.12月菜單'!J39</f>
        <v>香Q米飯</v>
      </c>
      <c r="E21" s="35" t="s">
        <v>15</v>
      </c>
      <c r="F21" s="35"/>
      <c r="G21" s="35" t="str">
        <f>'107.12月菜單'!J40</f>
        <v>泰式雞米花</v>
      </c>
      <c r="H21" s="35" t="s">
        <v>50</v>
      </c>
      <c r="I21" s="35"/>
      <c r="J21" s="35" t="str">
        <f>'107.12月菜單'!J41</f>
        <v>蒸肉丸</v>
      </c>
      <c r="K21" s="35" t="s">
        <v>15</v>
      </c>
      <c r="L21" s="35"/>
      <c r="M21" s="35" t="str">
        <f>'107.12月菜單'!J42</f>
        <v>XO醬青花菜</v>
      </c>
      <c r="N21" s="35" t="s">
        <v>99</v>
      </c>
      <c r="O21" s="35"/>
      <c r="P21" s="35" t="str">
        <f>'107.12月菜單'!J43</f>
        <v>淺色蔬菜</v>
      </c>
      <c r="Q21" s="35" t="s">
        <v>90</v>
      </c>
      <c r="R21" s="35"/>
      <c r="S21" s="35" t="str">
        <f>'107.12月菜單'!J44</f>
        <v>鮮筍湯</v>
      </c>
      <c r="T21" s="35" t="s">
        <v>87</v>
      </c>
      <c r="U21" s="35"/>
      <c r="V21" s="346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5"/>
    </row>
    <row r="22" spans="2:33" s="65" customFormat="1" ht="27.75" customHeight="1" x14ac:dyDescent="0.4">
      <c r="B22" s="40" t="s">
        <v>8</v>
      </c>
      <c r="C22" s="345"/>
      <c r="D22" s="2" t="s">
        <v>349</v>
      </c>
      <c r="E22" s="3"/>
      <c r="F22" s="2">
        <v>100</v>
      </c>
      <c r="G22" s="2" t="s">
        <v>317</v>
      </c>
      <c r="H22" s="2"/>
      <c r="I22" s="2">
        <v>60</v>
      </c>
      <c r="J22" s="2" t="s">
        <v>354</v>
      </c>
      <c r="K22" s="2"/>
      <c r="L22" s="2">
        <v>30</v>
      </c>
      <c r="M22" s="2" t="s">
        <v>318</v>
      </c>
      <c r="N22" s="2"/>
      <c r="O22" s="2">
        <v>60</v>
      </c>
      <c r="P22" s="2" t="s">
        <v>89</v>
      </c>
      <c r="Q22" s="2"/>
      <c r="R22" s="2">
        <v>100</v>
      </c>
      <c r="S22" s="2" t="s">
        <v>355</v>
      </c>
      <c r="T22" s="2"/>
      <c r="U22" s="2">
        <v>40</v>
      </c>
      <c r="V22" s="347"/>
      <c r="W22" s="106">
        <v>100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6"/>
    </row>
    <row r="23" spans="2:33" s="65" customFormat="1" ht="27.95" customHeight="1" x14ac:dyDescent="0.3">
      <c r="B23" s="40">
        <v>26</v>
      </c>
      <c r="C23" s="345"/>
      <c r="D23" s="2"/>
      <c r="E23" s="3"/>
      <c r="F23" s="2"/>
      <c r="G23" s="2"/>
      <c r="H23" s="2"/>
      <c r="I23" s="2"/>
      <c r="J23" s="2"/>
      <c r="K23" s="2"/>
      <c r="L23" s="2"/>
      <c r="M23" s="2" t="s">
        <v>312</v>
      </c>
      <c r="N23" s="2"/>
      <c r="O23" s="2">
        <v>10</v>
      </c>
      <c r="P23" s="2"/>
      <c r="Q23" s="2"/>
      <c r="R23" s="2"/>
      <c r="S23" s="2"/>
      <c r="T23" s="2"/>
      <c r="U23" s="2"/>
      <c r="V23" s="347"/>
      <c r="W23" s="45" t="s">
        <v>46</v>
      </c>
      <c r="X23" s="46" t="s">
        <v>27</v>
      </c>
      <c r="Y23" s="42">
        <v>2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5"/>
    </row>
    <row r="24" spans="2:33" s="65" customFormat="1" ht="27.95" customHeight="1" x14ac:dyDescent="0.4">
      <c r="B24" s="40" t="s">
        <v>10</v>
      </c>
      <c r="C24" s="345"/>
      <c r="D24" s="3"/>
      <c r="E24" s="3"/>
      <c r="F24" s="3"/>
      <c r="G24" s="2"/>
      <c r="H24" s="50"/>
      <c r="I24" s="2"/>
      <c r="J24" s="2"/>
      <c r="K24" s="2"/>
      <c r="L24" s="2"/>
      <c r="M24" s="3" t="s">
        <v>319</v>
      </c>
      <c r="N24" s="2"/>
      <c r="O24" s="2">
        <v>0.05</v>
      </c>
      <c r="P24" s="2"/>
      <c r="Q24" s="50"/>
      <c r="R24" s="2"/>
      <c r="S24" s="3"/>
      <c r="T24" s="50"/>
      <c r="U24" s="2"/>
      <c r="V24" s="347"/>
      <c r="W24" s="102">
        <v>25.3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6"/>
    </row>
    <row r="25" spans="2:33" s="65" customFormat="1" ht="27.95" customHeight="1" x14ac:dyDescent="0.25">
      <c r="B25" s="349" t="s">
        <v>82</v>
      </c>
      <c r="C25" s="345"/>
      <c r="D25" s="3"/>
      <c r="E25" s="3"/>
      <c r="F25" s="3"/>
      <c r="G25" s="2"/>
      <c r="H25" s="50"/>
      <c r="I25" s="2"/>
      <c r="J25" s="2"/>
      <c r="K25" s="2"/>
      <c r="L25" s="2"/>
      <c r="M25" s="3"/>
      <c r="N25" s="2"/>
      <c r="O25" s="2"/>
      <c r="P25" s="2"/>
      <c r="Q25" s="50"/>
      <c r="R25" s="2"/>
      <c r="S25" s="2"/>
      <c r="T25" s="50"/>
      <c r="U25" s="2"/>
      <c r="V25" s="347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5"/>
    </row>
    <row r="26" spans="2:33" s="65" customFormat="1" ht="27.95" customHeight="1" x14ac:dyDescent="0.4">
      <c r="B26" s="349"/>
      <c r="C26" s="345"/>
      <c r="D26" s="50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347"/>
      <c r="W26" s="102">
        <v>27.5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6"/>
    </row>
    <row r="27" spans="2:33" s="65" customFormat="1" ht="27.95" customHeight="1" x14ac:dyDescent="0.25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347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5"/>
    </row>
    <row r="28" spans="2:33" s="65" customFormat="1" ht="27.95" customHeight="1" thickBot="1" x14ac:dyDescent="0.45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348"/>
      <c r="W28" s="103">
        <f>W22*4+W26*4+W24*9</f>
        <v>737.7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7"/>
    </row>
    <row r="29" spans="2:33" s="39" customFormat="1" ht="27.95" customHeight="1" x14ac:dyDescent="0.3">
      <c r="B29" s="34">
        <v>12</v>
      </c>
      <c r="C29" s="345"/>
      <c r="D29" s="35" t="str">
        <f>'107.12月菜單'!N39</f>
        <v>地瓜飯</v>
      </c>
      <c r="E29" s="35" t="s">
        <v>88</v>
      </c>
      <c r="F29" s="35"/>
      <c r="G29" s="35" t="str">
        <f>'107.12月菜單'!N40</f>
        <v>洋蔥肉絲</v>
      </c>
      <c r="H29" s="35" t="s">
        <v>50</v>
      </c>
      <c r="I29" s="35"/>
      <c r="J29" s="35" t="str">
        <f>'107.12月菜單'!N41</f>
        <v>炭烤翅小腿(豆)</v>
      </c>
      <c r="K29" s="35" t="s">
        <v>356</v>
      </c>
      <c r="L29" s="35"/>
      <c r="M29" s="35" t="str">
        <f>'107.12月菜單'!N42</f>
        <v>玉米三色</v>
      </c>
      <c r="N29" s="35" t="s">
        <v>87</v>
      </c>
      <c r="O29" s="35"/>
      <c r="P29" s="35" t="str">
        <f>'107.12月菜單'!N43</f>
        <v>淺色蔬菜</v>
      </c>
      <c r="Q29" s="35" t="s">
        <v>90</v>
      </c>
      <c r="R29" s="35"/>
      <c r="S29" s="35" t="str">
        <f>'107.12月菜單'!N44</f>
        <v>味噌豆腐湯(豆)</v>
      </c>
      <c r="T29" s="35" t="s">
        <v>87</v>
      </c>
      <c r="U29" s="35"/>
      <c r="V29" s="346"/>
      <c r="W29" s="36" t="s">
        <v>44</v>
      </c>
      <c r="X29" s="37" t="s">
        <v>19</v>
      </c>
      <c r="Y29" s="38">
        <v>5.8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5"/>
    </row>
    <row r="30" spans="2:33" ht="27.95" customHeight="1" x14ac:dyDescent="0.3">
      <c r="B30" s="40" t="s">
        <v>8</v>
      </c>
      <c r="C30" s="345"/>
      <c r="D30" s="2" t="s">
        <v>93</v>
      </c>
      <c r="E30" s="2"/>
      <c r="F30" s="2">
        <v>90</v>
      </c>
      <c r="G30" s="65" t="s">
        <v>153</v>
      </c>
      <c r="H30" s="130"/>
      <c r="I30" s="129">
        <v>40</v>
      </c>
      <c r="J30" s="2" t="s">
        <v>365</v>
      </c>
      <c r="K30" s="2"/>
      <c r="L30" s="2">
        <v>60</v>
      </c>
      <c r="M30" s="127" t="s">
        <v>320</v>
      </c>
      <c r="N30" s="128"/>
      <c r="O30" s="127">
        <v>30</v>
      </c>
      <c r="P30" s="2" t="s">
        <v>89</v>
      </c>
      <c r="Q30" s="2"/>
      <c r="R30" s="2">
        <v>100</v>
      </c>
      <c r="S30" s="3" t="s">
        <v>180</v>
      </c>
      <c r="T30" s="2"/>
      <c r="U30" s="2">
        <v>1</v>
      </c>
      <c r="V30" s="347"/>
      <c r="W30" s="106">
        <v>104.5</v>
      </c>
      <c r="X30" s="41" t="s">
        <v>25</v>
      </c>
      <c r="Y30" s="42">
        <v>2.4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6"/>
    </row>
    <row r="31" spans="2:33" ht="27.95" customHeight="1" x14ac:dyDescent="0.3">
      <c r="B31" s="40">
        <v>27</v>
      </c>
      <c r="C31" s="345"/>
      <c r="D31" s="2" t="s">
        <v>97</v>
      </c>
      <c r="E31" s="2"/>
      <c r="F31" s="2">
        <v>60</v>
      </c>
      <c r="G31" s="2" t="s">
        <v>321</v>
      </c>
      <c r="H31" s="3"/>
      <c r="I31" s="2">
        <v>50</v>
      </c>
      <c r="J31" s="2" t="s">
        <v>107</v>
      </c>
      <c r="K31" s="2" t="s">
        <v>357</v>
      </c>
      <c r="L31" s="2">
        <v>10</v>
      </c>
      <c r="M31" s="127" t="s">
        <v>179</v>
      </c>
      <c r="N31" s="128"/>
      <c r="O31" s="127">
        <v>5</v>
      </c>
      <c r="P31" s="2"/>
      <c r="Q31" s="2"/>
      <c r="R31" s="2"/>
      <c r="S31" s="3" t="s">
        <v>309</v>
      </c>
      <c r="T31" s="2" t="s">
        <v>310</v>
      </c>
      <c r="U31" s="2">
        <v>20</v>
      </c>
      <c r="V31" s="347"/>
      <c r="W31" s="45" t="s">
        <v>46</v>
      </c>
      <c r="X31" s="46" t="s">
        <v>27</v>
      </c>
      <c r="Y31" s="42">
        <v>1.5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5"/>
    </row>
    <row r="32" spans="2:33" ht="27.95" customHeight="1" x14ac:dyDescent="0.3">
      <c r="B32" s="40" t="s">
        <v>10</v>
      </c>
      <c r="C32" s="345"/>
      <c r="D32" s="50"/>
      <c r="E32" s="50"/>
      <c r="F32" s="2"/>
      <c r="G32" s="65"/>
      <c r="H32" s="133"/>
      <c r="I32" s="129"/>
      <c r="J32" s="2"/>
      <c r="K32" s="2"/>
      <c r="L32" s="2"/>
      <c r="M32" s="128" t="s">
        <v>295</v>
      </c>
      <c r="N32" s="127"/>
      <c r="O32" s="128">
        <v>5</v>
      </c>
      <c r="P32" s="2"/>
      <c r="Q32" s="50"/>
      <c r="R32" s="2"/>
      <c r="S32" s="2" t="s">
        <v>322</v>
      </c>
      <c r="T32" s="3"/>
      <c r="U32" s="2">
        <v>1</v>
      </c>
      <c r="V32" s="347"/>
      <c r="W32" s="102">
        <v>25.7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6"/>
    </row>
    <row r="33" spans="2:33" ht="27.95" customHeight="1" x14ac:dyDescent="0.25">
      <c r="B33" s="349" t="s">
        <v>83</v>
      </c>
      <c r="C33" s="345"/>
      <c r="D33" s="50"/>
      <c r="E33" s="50"/>
      <c r="F33" s="2"/>
      <c r="G33" s="2"/>
      <c r="H33" s="2"/>
      <c r="I33" s="2"/>
      <c r="J33" s="3"/>
      <c r="K33" s="3"/>
      <c r="L33" s="3"/>
      <c r="M33" s="128" t="s">
        <v>313</v>
      </c>
      <c r="N33" s="127"/>
      <c r="O33" s="128">
        <v>5</v>
      </c>
      <c r="P33" s="2"/>
      <c r="Q33" s="50"/>
      <c r="R33" s="2"/>
      <c r="S33" s="3"/>
      <c r="T33" s="50"/>
      <c r="U33" s="2"/>
      <c r="V33" s="347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5"/>
    </row>
    <row r="34" spans="2:33" ht="27.95" customHeight="1" x14ac:dyDescent="0.3">
      <c r="B34" s="349"/>
      <c r="C34" s="345"/>
      <c r="D34" s="50"/>
      <c r="E34" s="50"/>
      <c r="F34" s="2"/>
      <c r="G34" s="2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3"/>
      <c r="T34" s="50"/>
      <c r="U34" s="2"/>
      <c r="V34" s="347"/>
      <c r="W34" s="102">
        <v>27.9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6"/>
    </row>
    <row r="35" spans="2:33" ht="27.95" customHeight="1" x14ac:dyDescent="0.25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347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5"/>
    </row>
    <row r="36" spans="2:33" ht="27.95" customHeight="1" x14ac:dyDescent="0.3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348"/>
      <c r="W36" s="103">
        <f>W30*4+W34*4+W32*9</f>
        <v>760.9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7"/>
    </row>
    <row r="37" spans="2:33" s="39" customFormat="1" ht="27.95" customHeight="1" x14ac:dyDescent="0.3">
      <c r="B37" s="34">
        <v>12</v>
      </c>
      <c r="C37" s="345"/>
      <c r="D37" s="35" t="str">
        <f>'107.12月菜單'!R39</f>
        <v>高麗菜飯</v>
      </c>
      <c r="E37" s="35" t="s">
        <v>50</v>
      </c>
      <c r="F37" s="35"/>
      <c r="G37" s="35" t="str">
        <f>'107.12月菜單'!R40</f>
        <v>鹽酥雞(炸)</v>
      </c>
      <c r="H37" s="35" t="s">
        <v>111</v>
      </c>
      <c r="I37" s="35"/>
      <c r="J37" s="35" t="str">
        <f>'107.12月菜單'!R41</f>
        <v>三絲豆腐(豆)</v>
      </c>
      <c r="K37" s="35" t="s">
        <v>50</v>
      </c>
      <c r="L37" s="35"/>
      <c r="M37" s="35" t="str">
        <f>'107.12月菜單'!R42</f>
        <v>海茸珍菇</v>
      </c>
      <c r="N37" s="35" t="s">
        <v>17</v>
      </c>
      <c r="O37" s="35"/>
      <c r="P37" s="35" t="str">
        <f>'107.12月菜單'!R43</f>
        <v>深色蔬菜</v>
      </c>
      <c r="Q37" s="35" t="s">
        <v>110</v>
      </c>
      <c r="R37" s="35"/>
      <c r="S37" s="35" t="str">
        <f>'107.12月菜單'!R44</f>
        <v>蘿蔔湯</v>
      </c>
      <c r="T37" s="35" t="s">
        <v>109</v>
      </c>
      <c r="U37" s="35"/>
      <c r="V37" s="346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5"/>
    </row>
    <row r="38" spans="2:33" ht="27.95" customHeight="1" x14ac:dyDescent="0.3">
      <c r="B38" s="40" t="s">
        <v>8</v>
      </c>
      <c r="C38" s="345"/>
      <c r="D38" s="2" t="s">
        <v>57</v>
      </c>
      <c r="E38" s="3"/>
      <c r="F38" s="2">
        <v>20</v>
      </c>
      <c r="G38" s="65" t="s">
        <v>95</v>
      </c>
      <c r="H38" s="130"/>
      <c r="I38" s="129">
        <v>60</v>
      </c>
      <c r="J38" s="2" t="s">
        <v>359</v>
      </c>
      <c r="K38" s="2" t="s">
        <v>169</v>
      </c>
      <c r="L38" s="2">
        <v>60</v>
      </c>
      <c r="M38" s="2" t="s">
        <v>396</v>
      </c>
      <c r="N38" s="2"/>
      <c r="O38" s="2">
        <v>60</v>
      </c>
      <c r="P38" s="2" t="s">
        <v>106</v>
      </c>
      <c r="Q38" s="3"/>
      <c r="R38" s="2">
        <v>100</v>
      </c>
      <c r="S38" s="3" t="s">
        <v>67</v>
      </c>
      <c r="T38" s="2"/>
      <c r="U38" s="2">
        <v>40</v>
      </c>
      <c r="V38" s="347"/>
      <c r="W38" s="106">
        <v>101.5</v>
      </c>
      <c r="X38" s="41" t="s">
        <v>25</v>
      </c>
      <c r="Y38" s="42">
        <v>2.1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6"/>
    </row>
    <row r="39" spans="2:33" ht="27.95" customHeight="1" x14ac:dyDescent="0.3">
      <c r="B39" s="40">
        <v>28</v>
      </c>
      <c r="C39" s="345"/>
      <c r="D39" s="2" t="s">
        <v>24</v>
      </c>
      <c r="E39" s="3"/>
      <c r="F39" s="2">
        <v>80</v>
      </c>
      <c r="G39" s="2"/>
      <c r="H39" s="3"/>
      <c r="I39" s="2"/>
      <c r="J39" s="2" t="s">
        <v>64</v>
      </c>
      <c r="K39" s="2"/>
      <c r="L39" s="2">
        <v>10</v>
      </c>
      <c r="M39" s="2" t="s">
        <v>160</v>
      </c>
      <c r="N39" s="2"/>
      <c r="O39" s="2">
        <v>10</v>
      </c>
      <c r="P39" s="2"/>
      <c r="Q39" s="3"/>
      <c r="R39" s="2"/>
      <c r="S39" s="3"/>
      <c r="T39" s="2"/>
      <c r="U39" s="2"/>
      <c r="V39" s="347"/>
      <c r="W39" s="45" t="s">
        <v>46</v>
      </c>
      <c r="X39" s="46" t="s">
        <v>27</v>
      </c>
      <c r="Y39" s="42">
        <v>2.2999999999999998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5"/>
    </row>
    <row r="40" spans="2:33" ht="27.95" customHeight="1" x14ac:dyDescent="0.3">
      <c r="B40" s="40" t="s">
        <v>10</v>
      </c>
      <c r="C40" s="345"/>
      <c r="D40" s="3" t="s">
        <v>64</v>
      </c>
      <c r="E40" s="3"/>
      <c r="F40" s="3">
        <v>5</v>
      </c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347"/>
      <c r="W40" s="102">
        <v>24.1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6"/>
    </row>
    <row r="41" spans="2:33" ht="27.95" customHeight="1" x14ac:dyDescent="0.25">
      <c r="B41" s="349" t="s">
        <v>103</v>
      </c>
      <c r="C41" s="345"/>
      <c r="D41" s="3" t="s">
        <v>288</v>
      </c>
      <c r="E41" s="3"/>
      <c r="F41" s="3">
        <v>20</v>
      </c>
      <c r="G41" s="2"/>
      <c r="H41" s="3"/>
      <c r="I41" s="2"/>
      <c r="J41" s="2"/>
      <c r="K41" s="2"/>
      <c r="L41" s="2"/>
      <c r="M41" s="128"/>
      <c r="N41" s="127"/>
      <c r="O41" s="128"/>
      <c r="P41" s="2"/>
      <c r="Q41" s="3"/>
      <c r="R41" s="2"/>
      <c r="S41" s="3"/>
      <c r="T41" s="3"/>
      <c r="U41" s="3"/>
      <c r="V41" s="347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5"/>
    </row>
    <row r="42" spans="2:33" ht="27.95" customHeight="1" x14ac:dyDescent="0.3">
      <c r="B42" s="349"/>
      <c r="C42" s="345"/>
      <c r="D42" s="50"/>
      <c r="E42" s="50"/>
      <c r="F42" s="2"/>
      <c r="G42" s="2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3"/>
      <c r="T42" s="50"/>
      <c r="U42" s="3"/>
      <c r="V42" s="347"/>
      <c r="W42" s="102">
        <v>25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6"/>
    </row>
    <row r="43" spans="2:33" ht="27.95" customHeight="1" x14ac:dyDescent="0.25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347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5"/>
    </row>
    <row r="44" spans="2:33" ht="27.95" customHeight="1" thickBot="1" x14ac:dyDescent="0.35">
      <c r="B44" s="170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348"/>
      <c r="W44" s="103">
        <f>W38*4+W42*4+W40*9</f>
        <v>722.9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7"/>
    </row>
    <row r="45" spans="2:33" s="85" customFormat="1" ht="21.75" customHeight="1" x14ac:dyDescent="0.25">
      <c r="B45" s="82"/>
      <c r="C45" s="18"/>
      <c r="D45" s="44"/>
      <c r="E45" s="83"/>
      <c r="F45" s="44"/>
      <c r="G45" s="44"/>
      <c r="H45" s="83"/>
      <c r="I45" s="44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84"/>
      <c r="AA45" s="70"/>
      <c r="AB45" s="64"/>
      <c r="AC45" s="70"/>
      <c r="AD45" s="70"/>
      <c r="AE45" s="70"/>
      <c r="AF45" s="70"/>
      <c r="AG45" s="70"/>
    </row>
    <row r="46" spans="2:33" x14ac:dyDescent="0.25">
      <c r="B46" s="64"/>
      <c r="C46" s="85"/>
      <c r="D46" s="350"/>
      <c r="E46" s="350"/>
      <c r="F46" s="352"/>
      <c r="G46" s="352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 x14ac:dyDescent="0.25">
      <c r="Y47" s="90"/>
    </row>
    <row r="48" spans="2:33" x14ac:dyDescent="0.25">
      <c r="Y48" s="90"/>
    </row>
    <row r="49" spans="25:25" x14ac:dyDescent="0.25">
      <c r="Y49" s="90"/>
    </row>
    <row r="50" spans="25:25" x14ac:dyDescent="0.25">
      <c r="Y50" s="90"/>
    </row>
    <row r="51" spans="25:25" x14ac:dyDescent="0.25">
      <c r="Y51" s="90"/>
    </row>
    <row r="52" spans="25:25" x14ac:dyDescent="0.25">
      <c r="Y52" s="9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107.12月菜單 (無圖案)</vt:lpstr>
      <vt:lpstr>107.12月菜單</vt:lpstr>
      <vt:lpstr>第一週明細</vt:lpstr>
      <vt:lpstr>第二週明細</vt:lpstr>
      <vt:lpstr>第三週明細</vt:lpstr>
      <vt:lpstr>第三週明細 12.22</vt:lpstr>
      <vt:lpstr>第四週明細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2018-11-09T09:50:44Z</cp:lastPrinted>
  <dcterms:created xsi:type="dcterms:W3CDTF">2013-10-17T10:44:48Z</dcterms:created>
  <dcterms:modified xsi:type="dcterms:W3CDTF">2018-11-12T02:37:08Z</dcterms:modified>
</cp:coreProperties>
</file>