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9330" activeTab="5"/>
  </bookViews>
  <sheets>
    <sheet name="107.3月菜單" sheetId="20" r:id="rId1"/>
    <sheet name="第一週明細" sheetId="2" r:id="rId2"/>
    <sheet name="第二週明細" sheetId="3" r:id="rId3"/>
    <sheet name="第三週明細" sheetId="4" r:id="rId4"/>
    <sheet name="第四週明細" sheetId="7" r:id="rId5"/>
    <sheet name="第五週明細 " sheetId="8" r:id="rId6"/>
  </sheets>
  <calcPr calcId="152511"/>
</workbook>
</file>

<file path=xl/calcChain.xml><?xml version="1.0" encoding="utf-8"?>
<calcChain xmlns="http://schemas.openxmlformats.org/spreadsheetml/2006/main">
  <c r="E10" i="20" l="1"/>
  <c r="E9" i="20"/>
  <c r="C10" i="20"/>
  <c r="S5" i="2"/>
  <c r="P5" i="2"/>
  <c r="M5" i="2"/>
  <c r="J5" i="2"/>
  <c r="G5" i="2"/>
  <c r="D5" i="2"/>
  <c r="W12" i="2" l="1"/>
  <c r="C9" i="20" s="1"/>
  <c r="U36" i="20"/>
  <c r="I37" i="20"/>
  <c r="S37" i="8"/>
  <c r="P37" i="8"/>
  <c r="M37" i="8"/>
  <c r="J37" i="8"/>
  <c r="G37" i="8"/>
  <c r="D37" i="8"/>
  <c r="S29" i="8"/>
  <c r="P29" i="8"/>
  <c r="M29" i="8"/>
  <c r="J29" i="8"/>
  <c r="G29" i="8"/>
  <c r="D29" i="8"/>
  <c r="M46" i="20"/>
  <c r="M45" i="20"/>
  <c r="U46" i="20"/>
  <c r="U45" i="20"/>
  <c r="S46" i="20"/>
  <c r="Q46" i="20"/>
  <c r="Q45" i="20"/>
  <c r="O46" i="20"/>
  <c r="S21" i="8"/>
  <c r="P21" i="8"/>
  <c r="M21" i="8"/>
  <c r="J21" i="8"/>
  <c r="G21" i="8"/>
  <c r="E37" i="20"/>
  <c r="E36" i="20"/>
  <c r="C37" i="20"/>
  <c r="I36" i="20"/>
  <c r="G37" i="20"/>
  <c r="D21" i="7"/>
  <c r="S13" i="7"/>
  <c r="P13" i="7"/>
  <c r="M13" i="7"/>
  <c r="J13" i="7"/>
  <c r="G13" i="7"/>
  <c r="D13" i="7"/>
  <c r="S5" i="7"/>
  <c r="P5" i="7"/>
  <c r="M5" i="7"/>
  <c r="J5" i="7"/>
  <c r="G5" i="7"/>
  <c r="D5" i="7"/>
  <c r="U28" i="20"/>
  <c r="U27" i="20"/>
  <c r="S28" i="20"/>
  <c r="Q28" i="20"/>
  <c r="Q27" i="20"/>
  <c r="S37" i="4"/>
  <c r="P37" i="4"/>
  <c r="M37" i="4"/>
  <c r="J37" i="4"/>
  <c r="G37" i="4"/>
  <c r="D37" i="4"/>
  <c r="S29" i="4"/>
  <c r="P29" i="4"/>
  <c r="M29" i="4"/>
  <c r="J29" i="4"/>
  <c r="G29" i="4"/>
  <c r="D29" i="4"/>
  <c r="Q9" i="20"/>
  <c r="S10" i="20"/>
  <c r="U9" i="20"/>
  <c r="U10" i="20"/>
  <c r="W28" i="8" l="1"/>
  <c r="K45" i="20" s="1"/>
  <c r="W36" i="4"/>
  <c r="O27" i="20" s="1"/>
  <c r="O28" i="20"/>
  <c r="W44" i="8"/>
  <c r="S45" i="20" s="1"/>
  <c r="K46" i="20"/>
  <c r="W12" i="7"/>
  <c r="C36" i="20" s="1"/>
  <c r="W20" i="7"/>
  <c r="G36" i="20" s="1"/>
  <c r="W20" i="3"/>
  <c r="W36" i="8"/>
  <c r="O45" i="20" s="1"/>
  <c r="W44" i="4"/>
  <c r="S27" i="20" s="1"/>
  <c r="W12" i="3"/>
  <c r="W44" i="2"/>
  <c r="S9" i="20" s="1"/>
  <c r="Q10" i="20"/>
  <c r="O10" i="20"/>
  <c r="S29" i="2"/>
  <c r="P29" i="2"/>
  <c r="M29" i="2"/>
  <c r="J29" i="2"/>
  <c r="G29" i="2"/>
  <c r="D29" i="2"/>
  <c r="W36" i="2" l="1"/>
  <c r="O9" i="20" s="1"/>
  <c r="S13" i="4" l="1"/>
  <c r="D21" i="8" l="1"/>
  <c r="S13" i="8"/>
  <c r="P13" i="8"/>
  <c r="M13" i="8"/>
  <c r="J13" i="8"/>
  <c r="G13" i="8"/>
  <c r="D13" i="8"/>
  <c r="S5" i="8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M21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U37" i="20"/>
  <c r="S37" i="20"/>
  <c r="Q37" i="20"/>
  <c r="Q36" i="20"/>
  <c r="O37" i="20"/>
  <c r="K37" i="20"/>
  <c r="I19" i="20"/>
  <c r="I18" i="20"/>
  <c r="G19" i="20"/>
  <c r="E19" i="20"/>
  <c r="E18" i="20"/>
  <c r="C19" i="20"/>
  <c r="S37" i="2"/>
  <c r="P37" i="2"/>
  <c r="M37" i="2"/>
  <c r="J37" i="2"/>
  <c r="G37" i="2"/>
  <c r="D37" i="2"/>
  <c r="S5" i="3"/>
  <c r="P5" i="3"/>
  <c r="M5" i="3"/>
  <c r="D5" i="3"/>
  <c r="W36" i="7" l="1"/>
  <c r="O36" i="20" s="1"/>
  <c r="W20" i="8"/>
  <c r="G45" i="20" s="1"/>
  <c r="W12" i="8"/>
  <c r="W44" i="7"/>
  <c r="S36" i="20" s="1"/>
  <c r="W28" i="7"/>
  <c r="W28" i="4"/>
  <c r="K27" i="20" s="1"/>
  <c r="W20" i="4"/>
  <c r="W12" i="4"/>
  <c r="G18" i="20"/>
  <c r="C18" i="20"/>
  <c r="K28" i="20" l="1"/>
  <c r="E46" i="20" l="1"/>
  <c r="C46" i="20"/>
  <c r="I45" i="20" l="1"/>
  <c r="I46" i="20"/>
  <c r="I27" i="20"/>
  <c r="M18" i="20"/>
  <c r="U18" i="20" l="1"/>
  <c r="M36" i="20" l="1"/>
  <c r="M27" i="20"/>
  <c r="E28" i="20" l="1"/>
  <c r="O19" i="20"/>
  <c r="K19" i="20"/>
  <c r="M19" i="20"/>
  <c r="G46" i="20" l="1"/>
  <c r="E45" i="20"/>
  <c r="M37" i="20"/>
  <c r="M28" i="20"/>
  <c r="I28" i="20"/>
  <c r="G28" i="20"/>
  <c r="E27" i="20"/>
  <c r="C28" i="20"/>
  <c r="U19" i="20"/>
  <c r="Q19" i="20"/>
  <c r="Q18" i="20"/>
  <c r="W44" i="3" l="1"/>
  <c r="S19" i="20"/>
  <c r="W36" i="3"/>
  <c r="W28" i="3"/>
  <c r="G27" i="20" l="1"/>
  <c r="C45" i="20"/>
  <c r="K36" i="20"/>
  <c r="C27" i="20"/>
  <c r="S18" i="20"/>
  <c r="O18" i="20"/>
  <c r="K18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D28" i="8"/>
  <c r="AC28" i="8"/>
  <c r="AE44" i="8"/>
  <c r="AE12" i="8" l="1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F30" i="2" s="1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 l="1"/>
  <c r="AC28" i="2"/>
  <c r="AC36" i="4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<sst xmlns="http://schemas.openxmlformats.org/spreadsheetml/2006/main" count="1420" uniqueCount="432">
  <si>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</si>
  <si>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</si>
  <si>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</si>
  <si>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</si>
  <si>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</si>
  <si>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</si>
  <si>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</si>
  <si>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</si>
  <si>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</si>
  <si>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</si>
  <si>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</si>
  <si>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</si>
  <si>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</si>
  <si>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</si>
  <si>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</si>
  <si>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</si>
  <si>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</si>
  <si>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</si>
  <si>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</si>
  <si>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</si>
  <si>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</si>
  <si>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</si>
  <si>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</si>
  <si>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</si>
  <si>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</si>
  <si>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</si>
  <si>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</si>
  <si>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</si>
  <si>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</si>
  <si>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</si>
  <si>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</si>
  <si>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</si>
  <si>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</si>
  <si>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</si>
  <si>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</si>
  <si>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</si>
  <si>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</si>
  <si>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</si>
  <si>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</si>
  <si>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</si>
  <si>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</si>
  <si>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</si>
  <si>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</si>
  <si>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</si>
  <si>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</si>
  <si>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</si>
  <si>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</si>
  <si>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</si>
  <si>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</si>
  <si>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</si>
  <si>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</si>
  <si>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</si>
  <si>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</si>
  <si>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</si>
  <si>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豆魚肉蛋類</t>
    <phoneticPr fontId="19" type="noConversion"/>
  </si>
  <si>
    <t>蔬菜類</t>
    <phoneticPr fontId="19" type="noConversion"/>
  </si>
  <si>
    <t>油脂類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</si>
  <si>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</si>
  <si>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</si>
  <si>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</si>
  <si>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</si>
  <si>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</si>
  <si>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</si>
  <si>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五穀米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</si>
  <si>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</si>
  <si>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</si>
  <si>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</si>
  <si>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</si>
  <si>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煮</t>
    <phoneticPr fontId="19" type="noConversion"/>
  </si>
  <si>
    <t>麵條</t>
    <phoneticPr fontId="19" type="noConversion"/>
  </si>
  <si>
    <t>白蘿蔔</t>
    <phoneticPr fontId="19" type="noConversion"/>
  </si>
  <si>
    <t>白米</t>
    <phoneticPr fontId="19" type="noConversion"/>
  </si>
  <si>
    <t>生鮮豬肉</t>
    <phoneticPr fontId="19" type="noConversion"/>
  </si>
  <si>
    <t>煮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</si>
  <si>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</si>
  <si>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</si>
  <si>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</si>
  <si>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炸</t>
    <phoneticPr fontId="19" type="noConversion"/>
  </si>
  <si>
    <t>地瓜</t>
    <phoneticPr fontId="19" type="noConversion"/>
  </si>
  <si>
    <t>五穀米</t>
    <phoneticPr fontId="19" type="noConversion"/>
  </si>
  <si>
    <t>蔬菜</t>
    <phoneticPr fontId="19" type="noConversion"/>
  </si>
  <si>
    <t>香Q米飯</t>
    <phoneticPr fontId="19" type="noConversion"/>
  </si>
  <si>
    <t>香Q米飯</t>
    <phoneticPr fontId="19" type="noConversion"/>
  </si>
  <si>
    <t>五穀飯</t>
    <phoneticPr fontId="19" type="noConversion"/>
  </si>
  <si>
    <t>星期三</t>
    <phoneticPr fontId="19" type="noConversion"/>
  </si>
  <si>
    <t>深色蔬菜</t>
    <phoneticPr fontId="19" type="noConversion"/>
  </si>
  <si>
    <t>淺色蔬菜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</si>
  <si>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</si>
  <si>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</si>
  <si>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</si>
  <si>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玉米粒</t>
    <phoneticPr fontId="19" type="noConversion"/>
  </si>
  <si>
    <t>川燙</t>
    <phoneticPr fontId="19" type="noConversion"/>
  </si>
  <si>
    <t>洋蔥</t>
    <phoneticPr fontId="19" type="noConversion"/>
  </si>
  <si>
    <t>白米</t>
    <phoneticPr fontId="19" type="noConversion"/>
  </si>
  <si>
    <t>生鮮豬肉</t>
    <phoneticPr fontId="19" type="noConversion"/>
  </si>
  <si>
    <t>雞蛋</t>
    <phoneticPr fontId="19" type="noConversion"/>
  </si>
  <si>
    <t>五穀米</t>
    <phoneticPr fontId="19" type="noConversion"/>
  </si>
  <si>
    <t>洋芋</t>
    <phoneticPr fontId="19" type="noConversion"/>
  </si>
  <si>
    <t>青豆仁</t>
    <phoneticPr fontId="19" type="noConversion"/>
  </si>
  <si>
    <t>生鮮雞肉</t>
    <phoneticPr fontId="19" type="noConversion"/>
  </si>
  <si>
    <t>豆乾</t>
    <phoneticPr fontId="19" type="noConversion"/>
  </si>
  <si>
    <t>白米</t>
    <phoneticPr fontId="19" type="noConversion"/>
  </si>
  <si>
    <t>生鮮魷魚</t>
    <phoneticPr fontId="19" type="noConversion"/>
  </si>
  <si>
    <t>深色蔬菜</t>
    <phoneticPr fontId="19" type="noConversion"/>
  </si>
  <si>
    <t>煮</t>
    <phoneticPr fontId="19" type="noConversion"/>
  </si>
  <si>
    <t>豆</t>
    <phoneticPr fontId="19" type="noConversion"/>
  </si>
  <si>
    <t>烤</t>
    <phoneticPr fontId="19" type="noConversion"/>
  </si>
  <si>
    <t>白蘿蔔</t>
    <phoneticPr fontId="19" type="noConversion"/>
  </si>
  <si>
    <t>生鮮豬里肌</t>
    <phoneticPr fontId="19" type="noConversion"/>
  </si>
  <si>
    <t>海</t>
    <phoneticPr fontId="19" type="noConversion"/>
  </si>
  <si>
    <t>海帶結</t>
    <phoneticPr fontId="19" type="noConversion"/>
  </si>
  <si>
    <t>海芽</t>
    <phoneticPr fontId="19" type="noConversion"/>
  </si>
  <si>
    <t>炒</t>
    <phoneticPr fontId="19" type="noConversion"/>
  </si>
  <si>
    <t>豆腐</t>
    <phoneticPr fontId="19" type="noConversion"/>
  </si>
  <si>
    <t>番茄</t>
    <phoneticPr fontId="19" type="noConversion"/>
  </si>
  <si>
    <t>花椰菜</t>
    <phoneticPr fontId="19" type="noConversion"/>
  </si>
  <si>
    <t>海</t>
    <phoneticPr fontId="19" type="noConversion"/>
  </si>
  <si>
    <t>生鮮雞翅</t>
    <phoneticPr fontId="19" type="noConversion"/>
  </si>
  <si>
    <t>高麗菜</t>
    <phoneticPr fontId="19" type="noConversion"/>
  </si>
  <si>
    <t>榨菜絲</t>
    <phoneticPr fontId="19" type="noConversion"/>
  </si>
  <si>
    <t>紅蘿蔔</t>
    <phoneticPr fontId="19" type="noConversion"/>
  </si>
  <si>
    <t>生鮮豬絞肉</t>
    <phoneticPr fontId="19" type="noConversion"/>
  </si>
  <si>
    <t>煮</t>
    <phoneticPr fontId="19" type="noConversion"/>
  </si>
  <si>
    <t>時令蔬菜</t>
    <phoneticPr fontId="19" type="noConversion"/>
  </si>
  <si>
    <t>冷</t>
    <phoneticPr fontId="19" type="noConversion"/>
  </si>
  <si>
    <t>3月1日(四)</t>
    <phoneticPr fontId="19" type="noConversion"/>
  </si>
  <si>
    <t>3月2日(五)</t>
    <phoneticPr fontId="19" type="noConversion"/>
  </si>
  <si>
    <t>3月5日(一)</t>
    <phoneticPr fontId="19" type="noConversion"/>
  </si>
  <si>
    <t>3月6日(二)</t>
    <phoneticPr fontId="19" type="noConversion"/>
  </si>
  <si>
    <t>3月7日(三)</t>
    <phoneticPr fontId="19" type="noConversion"/>
  </si>
  <si>
    <t>3月8日(四)</t>
    <phoneticPr fontId="19" type="noConversion"/>
  </si>
  <si>
    <t>3月9日(五)</t>
    <phoneticPr fontId="19" type="noConversion"/>
  </si>
  <si>
    <t>3月12日(一)</t>
    <phoneticPr fontId="19" type="noConversion"/>
  </si>
  <si>
    <t>3月13日(二)</t>
    <phoneticPr fontId="19" type="noConversion"/>
  </si>
  <si>
    <t>3月14日(三)</t>
    <phoneticPr fontId="19" type="noConversion"/>
  </si>
  <si>
    <t>3月15日(四)</t>
    <phoneticPr fontId="19" type="noConversion"/>
  </si>
  <si>
    <t>地瓜飯</t>
    <phoneticPr fontId="19" type="noConversion"/>
  </si>
  <si>
    <t>3月16日(五)</t>
    <phoneticPr fontId="19" type="noConversion"/>
  </si>
  <si>
    <t>3月19日(一)</t>
    <phoneticPr fontId="19" type="noConversion"/>
  </si>
  <si>
    <t>3月20日(二)</t>
    <phoneticPr fontId="19" type="noConversion"/>
  </si>
  <si>
    <t>3月21日(三)</t>
    <phoneticPr fontId="19" type="noConversion"/>
  </si>
  <si>
    <t>3月22日(四)</t>
    <phoneticPr fontId="19" type="noConversion"/>
  </si>
  <si>
    <t>3月26日(一)</t>
    <phoneticPr fontId="19" type="noConversion"/>
  </si>
  <si>
    <t>3月27日(二)</t>
    <phoneticPr fontId="19" type="noConversion"/>
  </si>
  <si>
    <t>3月28日(三)</t>
    <phoneticPr fontId="19" type="noConversion"/>
  </si>
  <si>
    <t>3月29日(四)</t>
    <phoneticPr fontId="19" type="noConversion"/>
  </si>
  <si>
    <t>3月23日(五)</t>
    <phoneticPr fontId="19" type="noConversion"/>
  </si>
  <si>
    <t>3月30日(五)</t>
    <phoneticPr fontId="19" type="noConversion"/>
  </si>
  <si>
    <t>地瓜飯</t>
    <phoneticPr fontId="19" type="noConversion"/>
  </si>
  <si>
    <t>地瓜飯</t>
    <phoneticPr fontId="19" type="noConversion"/>
  </si>
  <si>
    <t>深色蔬菜</t>
    <phoneticPr fontId="19" type="noConversion"/>
  </si>
  <si>
    <t>玉米海結湯</t>
    <phoneticPr fontId="19" type="noConversion"/>
  </si>
  <si>
    <t>麥片飯</t>
    <phoneticPr fontId="19" type="noConversion"/>
  </si>
  <si>
    <t>海芽薑絲湯</t>
    <phoneticPr fontId="19" type="noConversion"/>
  </si>
  <si>
    <t>淺色蔬菜</t>
    <phoneticPr fontId="19" type="noConversion"/>
  </si>
  <si>
    <t>玉米蛋花湯</t>
    <phoneticPr fontId="19" type="noConversion"/>
  </si>
  <si>
    <t>深色蔬菜</t>
    <phoneticPr fontId="19" type="noConversion"/>
  </si>
  <si>
    <t>香Q米飯</t>
    <phoneticPr fontId="19" type="noConversion"/>
  </si>
  <si>
    <t>五穀飯</t>
    <phoneticPr fontId="19" type="noConversion"/>
  </si>
  <si>
    <t>淺色蔬菜</t>
    <phoneticPr fontId="19" type="noConversion"/>
  </si>
  <si>
    <t>深色蔬菜</t>
    <phoneticPr fontId="19" type="noConversion"/>
  </si>
  <si>
    <t>蘿蔔燒肉</t>
    <phoneticPr fontId="19" type="noConversion"/>
  </si>
  <si>
    <t>南洋咖哩雞</t>
    <phoneticPr fontId="19" type="noConversion"/>
  </si>
  <si>
    <t>泰式椒麻雞</t>
    <phoneticPr fontId="19" type="noConversion"/>
  </si>
  <si>
    <t>日式咖哩豬</t>
    <phoneticPr fontId="19" type="noConversion"/>
  </si>
  <si>
    <t>金針菇肉絲湯</t>
    <phoneticPr fontId="19" type="noConversion"/>
  </si>
  <si>
    <t>風味鐵路大排</t>
    <phoneticPr fontId="19" type="noConversion"/>
  </si>
  <si>
    <t>日式大阪燒</t>
    <phoneticPr fontId="19" type="noConversion"/>
  </si>
  <si>
    <t>檸檬雞翅</t>
    <phoneticPr fontId="19" type="noConversion"/>
  </si>
  <si>
    <t>蒸</t>
    <phoneticPr fontId="19" type="noConversion"/>
  </si>
  <si>
    <t>滷</t>
    <phoneticPr fontId="19" type="noConversion"/>
  </si>
  <si>
    <t>炒</t>
    <phoneticPr fontId="19" type="noConversion"/>
  </si>
  <si>
    <t>烤</t>
    <phoneticPr fontId="19" type="noConversion"/>
  </si>
  <si>
    <t>川燙</t>
    <phoneticPr fontId="19" type="noConversion"/>
  </si>
  <si>
    <t>煮</t>
    <phoneticPr fontId="19" type="noConversion"/>
  </si>
  <si>
    <t>味噌</t>
    <phoneticPr fontId="19" type="noConversion"/>
  </si>
  <si>
    <t>高麗菜</t>
    <phoneticPr fontId="19" type="noConversion"/>
  </si>
  <si>
    <t>蔬菜</t>
    <phoneticPr fontId="19" type="noConversion"/>
  </si>
  <si>
    <t>加</t>
    <phoneticPr fontId="19" type="noConversion"/>
  </si>
  <si>
    <t>雞蛋</t>
    <phoneticPr fontId="19" type="noConversion"/>
  </si>
  <si>
    <t>柴魚片</t>
    <phoneticPr fontId="19" type="noConversion"/>
  </si>
  <si>
    <t>海</t>
    <phoneticPr fontId="19" type="noConversion"/>
  </si>
  <si>
    <t>生鮮豬里肌</t>
    <phoneticPr fontId="19" type="noConversion"/>
  </si>
  <si>
    <t>白米</t>
    <phoneticPr fontId="19" type="noConversion"/>
  </si>
  <si>
    <t>地瓜</t>
    <phoneticPr fontId="19" type="noConversion"/>
  </si>
  <si>
    <t>味噌海芽湯</t>
    <phoneticPr fontId="19" type="noConversion"/>
  </si>
  <si>
    <t>雞蛋</t>
    <phoneticPr fontId="19" type="noConversion"/>
  </si>
  <si>
    <t>豆腐</t>
    <phoneticPr fontId="19" type="noConversion"/>
  </si>
  <si>
    <t>豆</t>
    <phoneticPr fontId="19" type="noConversion"/>
  </si>
  <si>
    <t>生鮮魷魚</t>
    <phoneticPr fontId="19" type="noConversion"/>
  </si>
  <si>
    <t>海</t>
    <phoneticPr fontId="19" type="noConversion"/>
  </si>
  <si>
    <t>玉米條</t>
    <phoneticPr fontId="19" type="noConversion"/>
  </si>
  <si>
    <t>海帶結</t>
    <phoneticPr fontId="19" type="noConversion"/>
  </si>
  <si>
    <t>無骨雞腿排</t>
    <phoneticPr fontId="19" type="noConversion"/>
  </si>
  <si>
    <t>鮑菇竹筍湯</t>
    <phoneticPr fontId="19" type="noConversion"/>
  </si>
  <si>
    <t>洋蔥豬柳</t>
    <phoneticPr fontId="19" type="noConversion"/>
  </si>
  <si>
    <t>深色蔬菜</t>
    <phoneticPr fontId="19" type="noConversion"/>
  </si>
  <si>
    <t>懷舊豬排</t>
    <phoneticPr fontId="19" type="noConversion"/>
  </si>
  <si>
    <t>米血燒雞</t>
    <phoneticPr fontId="19" type="noConversion"/>
  </si>
  <si>
    <t>鹹豬肉</t>
    <phoneticPr fontId="19" type="noConversion"/>
  </si>
  <si>
    <t>紅蘿蔔炒蛋</t>
    <phoneticPr fontId="19" type="noConversion"/>
  </si>
  <si>
    <t>花椰菜鮮菇</t>
    <phoneticPr fontId="19" type="noConversion"/>
  </si>
  <si>
    <t>豆芽米粉</t>
    <phoneticPr fontId="19" type="noConversion"/>
  </si>
  <si>
    <t>柴魚炒蛋</t>
    <phoneticPr fontId="19" type="noConversion"/>
  </si>
  <si>
    <t>無骨雞排</t>
    <phoneticPr fontId="19" type="noConversion"/>
  </si>
  <si>
    <t>蜜汁雞丁</t>
    <phoneticPr fontId="19" type="noConversion"/>
  </si>
  <si>
    <t>日式烤雞排</t>
    <phoneticPr fontId="19" type="noConversion"/>
  </si>
  <si>
    <t>玉米三色</t>
    <phoneticPr fontId="19" type="noConversion"/>
  </si>
  <si>
    <t>蘿蔔湯</t>
    <phoneticPr fontId="19" type="noConversion"/>
  </si>
  <si>
    <t>壽喜燒肉</t>
    <phoneticPr fontId="19" type="noConversion"/>
  </si>
  <si>
    <t>海芽薑絲湯</t>
    <phoneticPr fontId="19" type="noConversion"/>
  </si>
  <si>
    <t>生鮮雞腿排</t>
    <phoneticPr fontId="19" type="noConversion"/>
  </si>
  <si>
    <t>四季豆類</t>
    <phoneticPr fontId="19" type="noConversion"/>
  </si>
  <si>
    <t>南瓜</t>
    <phoneticPr fontId="19" type="noConversion"/>
  </si>
  <si>
    <t>豆乾</t>
    <phoneticPr fontId="19" type="noConversion"/>
  </si>
  <si>
    <t>杏鮑菇</t>
    <phoneticPr fontId="19" type="noConversion"/>
  </si>
  <si>
    <t>冷</t>
    <phoneticPr fontId="19" type="noConversion"/>
  </si>
  <si>
    <t>肉羹</t>
    <phoneticPr fontId="19" type="noConversion"/>
  </si>
  <si>
    <t>加</t>
    <phoneticPr fontId="19" type="noConversion"/>
  </si>
  <si>
    <t>生鮮豬肉</t>
    <phoneticPr fontId="19" type="noConversion"/>
  </si>
  <si>
    <t>鮑魚菇</t>
    <phoneticPr fontId="19" type="noConversion"/>
  </si>
  <si>
    <t>新鮮竹筍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</si>
  <si>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</si>
  <si>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</si>
  <si>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</si>
  <si>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醃</t>
    <phoneticPr fontId="19" type="noConversion"/>
  </si>
  <si>
    <t>新鮮筍片</t>
    <phoneticPr fontId="19" type="noConversion"/>
  </si>
  <si>
    <t>生鮮魚塊</t>
    <phoneticPr fontId="19" type="noConversion"/>
  </si>
  <si>
    <t>生鮮雞肉</t>
    <phoneticPr fontId="19" type="noConversion"/>
  </si>
  <si>
    <t>咖哩粉</t>
    <phoneticPr fontId="19" type="noConversion"/>
  </si>
  <si>
    <t>海芽</t>
    <phoneticPr fontId="19" type="noConversion"/>
  </si>
  <si>
    <t>薑絲</t>
    <phoneticPr fontId="19" type="noConversion"/>
  </si>
  <si>
    <t>洋蔥</t>
    <phoneticPr fontId="19" type="noConversion"/>
  </si>
  <si>
    <t>麥片</t>
    <phoneticPr fontId="19" type="noConversion"/>
  </si>
  <si>
    <t>鳳梨</t>
    <phoneticPr fontId="19" type="noConversion"/>
  </si>
  <si>
    <t>小魚乾</t>
    <phoneticPr fontId="19" type="noConversion"/>
  </si>
  <si>
    <t>杏鮑菇</t>
    <phoneticPr fontId="19" type="noConversion"/>
  </si>
  <si>
    <t>醬燒雞丁</t>
    <phoneticPr fontId="19" type="noConversion"/>
  </si>
  <si>
    <t>翡翠</t>
    <phoneticPr fontId="19" type="noConversion"/>
  </si>
  <si>
    <t>手工肉羹</t>
    <phoneticPr fontId="19" type="noConversion"/>
  </si>
  <si>
    <t>新鮮竹筍</t>
    <phoneticPr fontId="19" type="noConversion"/>
  </si>
  <si>
    <t>鮮菇</t>
    <phoneticPr fontId="19" type="noConversion"/>
  </si>
  <si>
    <t>白蘿蔔</t>
    <phoneticPr fontId="19" type="noConversion"/>
  </si>
  <si>
    <t>豆腐丁</t>
    <phoneticPr fontId="19" type="noConversion"/>
  </si>
  <si>
    <t>玉米條</t>
    <phoneticPr fontId="19" type="noConversion"/>
  </si>
  <si>
    <t>蒸</t>
    <phoneticPr fontId="19" type="noConversion"/>
  </si>
  <si>
    <t>地瓜</t>
    <phoneticPr fontId="19" type="noConversion"/>
  </si>
  <si>
    <t>白米</t>
    <phoneticPr fontId="19" type="noConversion"/>
  </si>
  <si>
    <t>米血</t>
    <phoneticPr fontId="19" type="noConversion"/>
  </si>
  <si>
    <t>碎瓜</t>
    <phoneticPr fontId="19" type="noConversion"/>
  </si>
  <si>
    <t>煮</t>
    <phoneticPr fontId="19" type="noConversion"/>
  </si>
  <si>
    <t>花椰菜</t>
    <phoneticPr fontId="19" type="noConversion"/>
  </si>
  <si>
    <t>蔬菜</t>
    <phoneticPr fontId="19" type="noConversion"/>
  </si>
  <si>
    <t>川燙</t>
    <phoneticPr fontId="19" type="noConversion"/>
  </si>
  <si>
    <t>味噌</t>
    <phoneticPr fontId="19" type="noConversion"/>
  </si>
  <si>
    <t>炒</t>
    <phoneticPr fontId="19" type="noConversion"/>
  </si>
  <si>
    <t>烤</t>
    <phoneticPr fontId="19" type="noConversion"/>
  </si>
  <si>
    <t>生鮮雞里肌</t>
    <phoneticPr fontId="19" type="noConversion"/>
  </si>
  <si>
    <t>豆芽菜</t>
    <phoneticPr fontId="19" type="noConversion"/>
  </si>
  <si>
    <t>高麗菜</t>
    <phoneticPr fontId="19" type="noConversion"/>
  </si>
  <si>
    <t>米粉</t>
    <phoneticPr fontId="19" type="noConversion"/>
  </si>
  <si>
    <t>榨菜絲</t>
    <phoneticPr fontId="19" type="noConversion"/>
  </si>
  <si>
    <t>滷</t>
    <phoneticPr fontId="19" type="noConversion"/>
  </si>
  <si>
    <t>紫菜</t>
    <phoneticPr fontId="19" type="noConversion"/>
  </si>
  <si>
    <t>三色豆</t>
    <phoneticPr fontId="19" type="noConversion"/>
  </si>
  <si>
    <t>青花菜</t>
    <phoneticPr fontId="19" type="noConversion"/>
  </si>
  <si>
    <t>南瓜</t>
    <phoneticPr fontId="19" type="noConversion"/>
  </si>
  <si>
    <t>柴魚片</t>
    <phoneticPr fontId="19" type="noConversion"/>
  </si>
  <si>
    <t>香腸</t>
    <phoneticPr fontId="19" type="noConversion"/>
  </si>
  <si>
    <t>小白菜</t>
    <phoneticPr fontId="19" type="noConversion"/>
  </si>
  <si>
    <t>鴿蛋</t>
    <phoneticPr fontId="19" type="noConversion"/>
  </si>
  <si>
    <t>生鮮翅小腿</t>
    <phoneticPr fontId="19" type="noConversion"/>
  </si>
  <si>
    <t>生鮮豬肉</t>
    <phoneticPr fontId="19" type="noConversion"/>
  </si>
  <si>
    <t>通心麵</t>
    <phoneticPr fontId="19" type="noConversion"/>
  </si>
  <si>
    <t>炸</t>
    <phoneticPr fontId="19" type="noConversion"/>
  </si>
  <si>
    <t>高麗菜</t>
    <phoneticPr fontId="19" type="noConversion"/>
  </si>
  <si>
    <t>美白菇</t>
    <phoneticPr fontId="19" type="noConversion"/>
  </si>
  <si>
    <t>金針菇</t>
    <phoneticPr fontId="19" type="noConversion"/>
  </si>
  <si>
    <t>煮</t>
    <phoneticPr fontId="19" type="noConversion"/>
  </si>
  <si>
    <t>生鮮雞肉</t>
    <phoneticPr fontId="19" type="noConversion"/>
  </si>
  <si>
    <t>洋蔥</t>
    <phoneticPr fontId="19" type="noConversion"/>
  </si>
  <si>
    <t>豆芽菜</t>
    <phoneticPr fontId="19" type="noConversion"/>
  </si>
  <si>
    <t>生鮮豬肉</t>
    <phoneticPr fontId="19" type="noConversion"/>
  </si>
  <si>
    <t>川燙</t>
    <phoneticPr fontId="19" type="noConversion"/>
  </si>
  <si>
    <t>蔬菜</t>
    <phoneticPr fontId="19" type="noConversion"/>
  </si>
  <si>
    <t>海芽</t>
    <phoneticPr fontId="19" type="noConversion"/>
  </si>
  <si>
    <t>薑絲</t>
    <phoneticPr fontId="19" type="noConversion"/>
  </si>
  <si>
    <t>鳳梨咕咾肉</t>
    <phoneticPr fontId="19" type="noConversion"/>
  </si>
  <si>
    <t>花椰菜肉片</t>
    <phoneticPr fontId="19" type="noConversion"/>
  </si>
  <si>
    <t>海</t>
    <phoneticPr fontId="19" type="noConversion"/>
  </si>
  <si>
    <t>雞蛋</t>
    <phoneticPr fontId="19" type="noConversion"/>
  </si>
  <si>
    <t>玉米鴿蛋</t>
    <phoneticPr fontId="19" type="noConversion"/>
  </si>
  <si>
    <t>青豆仁</t>
    <phoneticPr fontId="19" type="noConversion"/>
  </si>
  <si>
    <t>紅蘿蔔</t>
    <phoneticPr fontId="19" type="noConversion"/>
  </si>
  <si>
    <t>甜不辣</t>
    <phoneticPr fontId="19" type="noConversion"/>
  </si>
  <si>
    <t>加</t>
    <phoneticPr fontId="19" type="noConversion"/>
  </si>
  <si>
    <t>海苔</t>
    <phoneticPr fontId="19" type="noConversion"/>
  </si>
  <si>
    <t>花生粉米血糕</t>
    <phoneticPr fontId="19" type="noConversion"/>
  </si>
  <si>
    <t>花生粉</t>
    <phoneticPr fontId="19" type="noConversion"/>
  </si>
  <si>
    <t>蒜泥白肉</t>
    <phoneticPr fontId="19" type="noConversion"/>
  </si>
  <si>
    <t>照燒雞腿</t>
    <phoneticPr fontId="19" type="noConversion"/>
  </si>
  <si>
    <t>生鮮雞腿</t>
    <phoneticPr fontId="19" type="noConversion"/>
  </si>
  <si>
    <t>生鮮豬腳丁</t>
    <phoneticPr fontId="19" type="noConversion"/>
  </si>
  <si>
    <t>黑胡椒洋蔥肉片</t>
    <phoneticPr fontId="19" type="noConversion"/>
  </si>
  <si>
    <t>鐵板通心麵</t>
    <phoneticPr fontId="19" type="noConversion"/>
  </si>
  <si>
    <t>麻油雞</t>
    <phoneticPr fontId="19" type="noConversion"/>
  </si>
  <si>
    <t>木耳</t>
    <phoneticPr fontId="19" type="noConversion"/>
  </si>
  <si>
    <t>杏鮑菇</t>
    <phoneticPr fontId="19" type="noConversion"/>
  </si>
  <si>
    <t>淺色蔬菜</t>
    <phoneticPr fontId="19" type="noConversion"/>
  </si>
  <si>
    <t>香Q米飯</t>
    <phoneticPr fontId="19" type="noConversion"/>
  </si>
  <si>
    <t>淺色蔬菜</t>
    <phoneticPr fontId="19" type="noConversion"/>
  </si>
  <si>
    <t>星期六</t>
    <phoneticPr fontId="19" type="noConversion"/>
  </si>
  <si>
    <t>煮</t>
    <phoneticPr fontId="19" type="noConversion"/>
  </si>
  <si>
    <t>川燙</t>
    <phoneticPr fontId="19" type="noConversion"/>
  </si>
  <si>
    <t>炸</t>
    <phoneticPr fontId="19" type="noConversion"/>
  </si>
  <si>
    <t>蒸</t>
    <phoneticPr fontId="19" type="noConversion"/>
  </si>
  <si>
    <t>白米</t>
    <phoneticPr fontId="19" type="noConversion"/>
  </si>
  <si>
    <t>生鮮雞肉</t>
    <phoneticPr fontId="19" type="noConversion"/>
  </si>
  <si>
    <t>碎瓜</t>
    <phoneticPr fontId="19" type="noConversion"/>
  </si>
  <si>
    <t>生鮮豬肉</t>
    <phoneticPr fontId="19" type="noConversion"/>
  </si>
  <si>
    <t>醃</t>
    <phoneticPr fontId="19" type="noConversion"/>
  </si>
  <si>
    <t>蔬菜</t>
    <phoneticPr fontId="19" type="noConversion"/>
  </si>
  <si>
    <t>白醬馬鈴薯</t>
    <phoneticPr fontId="19" type="noConversion"/>
  </si>
  <si>
    <t>洋芋</t>
    <phoneticPr fontId="19" type="noConversion"/>
  </si>
  <si>
    <t>青豆仁</t>
    <phoneticPr fontId="19" type="noConversion"/>
  </si>
  <si>
    <t>紅蘿蔔</t>
    <phoneticPr fontId="19" type="noConversion"/>
  </si>
  <si>
    <t>3月31日(六)</t>
    <phoneticPr fontId="19" type="noConversion"/>
  </si>
  <si>
    <t>五香滷蛋</t>
    <phoneticPr fontId="19" type="noConversion"/>
  </si>
  <si>
    <t>茶碗蒸</t>
    <phoneticPr fontId="19" type="noConversion"/>
  </si>
  <si>
    <t>古早味炒麵</t>
    <phoneticPr fontId="19" type="noConversion"/>
  </si>
  <si>
    <t>香Q米飯</t>
    <phoneticPr fontId="19" type="noConversion"/>
  </si>
  <si>
    <t>正宗麻油香飯</t>
    <phoneticPr fontId="19" type="noConversion"/>
  </si>
  <si>
    <t>義式肉醬麵</t>
    <phoneticPr fontId="19" type="noConversion"/>
  </si>
  <si>
    <t>台式炒飯</t>
    <phoneticPr fontId="19" type="noConversion"/>
  </si>
  <si>
    <t>香Q米飯</t>
    <phoneticPr fontId="19" type="noConversion"/>
  </si>
  <si>
    <t>香Q米飯</t>
    <phoneticPr fontId="19" type="noConversion"/>
  </si>
  <si>
    <t>岩燒翅小腿</t>
    <phoneticPr fontId="19" type="noConversion"/>
  </si>
  <si>
    <t>糖醋雞丁</t>
    <phoneticPr fontId="19" type="noConversion"/>
  </si>
  <si>
    <t>蒸</t>
    <phoneticPr fontId="19" type="noConversion"/>
  </si>
  <si>
    <t>白米</t>
    <phoneticPr fontId="19" type="noConversion"/>
  </si>
  <si>
    <t>煮</t>
    <phoneticPr fontId="19" type="noConversion"/>
  </si>
  <si>
    <t>麵條</t>
    <phoneticPr fontId="19" type="noConversion"/>
  </si>
  <si>
    <t>豆芽菜</t>
    <phoneticPr fontId="19" type="noConversion"/>
  </si>
  <si>
    <t>生鮮豬肉</t>
    <phoneticPr fontId="19" type="noConversion"/>
  </si>
  <si>
    <t>洋芋薯餅</t>
    <phoneticPr fontId="19" type="noConversion"/>
  </si>
  <si>
    <t>烤</t>
    <phoneticPr fontId="19" type="noConversion"/>
  </si>
  <si>
    <t>地瓜薯條</t>
    <phoneticPr fontId="19" type="noConversion"/>
  </si>
  <si>
    <t>梅粉</t>
    <phoneticPr fontId="19" type="noConversion"/>
  </si>
  <si>
    <t>加</t>
    <phoneticPr fontId="19" type="noConversion"/>
  </si>
  <si>
    <t>冷</t>
    <phoneticPr fontId="19" type="noConversion"/>
  </si>
  <si>
    <t>菜頭粿</t>
    <phoneticPr fontId="19" type="noConversion"/>
  </si>
  <si>
    <t>炸</t>
    <phoneticPr fontId="19" type="noConversion"/>
  </si>
  <si>
    <t>生鮮豬肉</t>
    <phoneticPr fontId="19" type="noConversion"/>
  </si>
  <si>
    <t>黃豆芽</t>
    <phoneticPr fontId="19" type="noConversion"/>
  </si>
  <si>
    <t>海帶絲</t>
    <phoneticPr fontId="19" type="noConversion"/>
  </si>
  <si>
    <t>炒</t>
    <phoneticPr fontId="19" type="noConversion"/>
  </si>
  <si>
    <t>水餃</t>
    <phoneticPr fontId="19" type="noConversion"/>
  </si>
  <si>
    <t>砂鍋白菜</t>
    <phoneticPr fontId="19" type="noConversion"/>
  </si>
  <si>
    <t>滷</t>
    <phoneticPr fontId="19" type="noConversion"/>
  </si>
  <si>
    <t>煮</t>
    <phoneticPr fontId="19" type="noConversion"/>
  </si>
  <si>
    <t>紅蘿蔔</t>
    <phoneticPr fontId="19" type="noConversion"/>
  </si>
  <si>
    <t>木耳</t>
    <phoneticPr fontId="19" type="noConversion"/>
  </si>
  <si>
    <t>蒸</t>
    <phoneticPr fontId="19" type="noConversion"/>
  </si>
  <si>
    <t>紫菜蛋花湯</t>
    <phoneticPr fontId="19" type="noConversion"/>
  </si>
  <si>
    <t>雞蛋</t>
    <phoneticPr fontId="19" type="noConversion"/>
  </si>
  <si>
    <t>紫菜</t>
    <phoneticPr fontId="19" type="noConversion"/>
  </si>
  <si>
    <t>107年3月1日-3月2日+3月31日(六)第一週菜單明細(永靖國小--承富)</t>
    <phoneticPr fontId="19" type="noConversion"/>
  </si>
  <si>
    <t>107年3月5日-3月9日第二週菜單明細(永靖國小--承富)</t>
    <phoneticPr fontId="19" type="noConversion"/>
  </si>
  <si>
    <t>107年3月12日-3月16日第三週菜單明細(永靖國小--承富)</t>
    <phoneticPr fontId="19" type="noConversion"/>
  </si>
  <si>
    <t>107年3月19日-3月23日第四週菜單明細(永靖國小--承富)</t>
    <phoneticPr fontId="19" type="noConversion"/>
  </si>
  <si>
    <t>107年3月26日-3月30日第五週菜單明細(永靖國小--承富)</t>
    <phoneticPr fontId="19" type="noConversion"/>
  </si>
  <si>
    <t>雞堡肉</t>
    <phoneticPr fontId="19" type="noConversion"/>
  </si>
  <si>
    <t>鮮蔬銀芽</t>
    <phoneticPr fontId="19" type="noConversion"/>
  </si>
  <si>
    <t>深色蔬菜</t>
    <phoneticPr fontId="19" type="noConversion"/>
  </si>
  <si>
    <t>小饅頭</t>
    <phoneticPr fontId="19" type="noConversion"/>
  </si>
  <si>
    <t>小肉包</t>
    <phoneticPr fontId="19" type="noConversion"/>
  </si>
  <si>
    <t>豬肉餡餅</t>
    <phoneticPr fontId="19" type="noConversion"/>
  </si>
  <si>
    <t>豆乾</t>
    <phoneticPr fontId="19" type="noConversion"/>
  </si>
  <si>
    <t>豆</t>
    <phoneticPr fontId="19" type="noConversion"/>
  </si>
  <si>
    <t>三色豆</t>
    <phoneticPr fontId="19" type="noConversion"/>
  </si>
  <si>
    <t>冬瓜湯</t>
    <phoneticPr fontId="19" type="noConversion"/>
  </si>
  <si>
    <t>冬瓜</t>
    <phoneticPr fontId="19" type="noConversion"/>
  </si>
  <si>
    <t>清燉雞湯/乳品</t>
    <phoneticPr fontId="19" type="noConversion"/>
  </si>
  <si>
    <t>翡翠湯/乳品</t>
    <phoneticPr fontId="19" type="noConversion"/>
  </si>
  <si>
    <t>紫菜蛋花湯/乳品</t>
    <phoneticPr fontId="19" type="noConversion"/>
  </si>
  <si>
    <t>鮮蔬湯/乳品</t>
    <phoneticPr fontId="19" type="noConversion"/>
  </si>
  <si>
    <t>乳品</t>
    <phoneticPr fontId="19" type="noConversion"/>
  </si>
  <si>
    <t>白米</t>
    <phoneticPr fontId="19" type="noConversion"/>
  </si>
  <si>
    <t>五穀米</t>
    <phoneticPr fontId="19" type="noConversion"/>
  </si>
  <si>
    <t>三色豆</t>
    <phoneticPr fontId="19" type="noConversion"/>
  </si>
  <si>
    <t>肉鬆</t>
    <phoneticPr fontId="19" type="noConversion"/>
  </si>
  <si>
    <t>加</t>
    <phoneticPr fontId="19" type="noConversion"/>
  </si>
  <si>
    <t>鮮魚肉</t>
    <phoneticPr fontId="19" type="noConversion"/>
  </si>
  <si>
    <r>
      <t>肉鬆炒飯</t>
    </r>
    <r>
      <rPr>
        <b/>
        <sz val="8"/>
        <color theme="1"/>
        <rFont val="標楷體"/>
        <family val="4"/>
        <charset val="136"/>
      </rPr>
      <t>(加)</t>
    </r>
    <phoneticPr fontId="19" type="noConversion"/>
  </si>
  <si>
    <r>
      <t>塔香鹽酥雞</t>
    </r>
    <r>
      <rPr>
        <b/>
        <sz val="8"/>
        <color theme="1"/>
        <rFont val="標楷體"/>
        <family val="4"/>
        <charset val="136"/>
      </rPr>
      <t>(炸)</t>
    </r>
    <phoneticPr fontId="19" type="noConversion"/>
  </si>
  <si>
    <r>
      <t>瓜仔肉</t>
    </r>
    <r>
      <rPr>
        <b/>
        <sz val="8"/>
        <color theme="1"/>
        <rFont val="標楷體"/>
        <family val="4"/>
        <charset val="136"/>
      </rPr>
      <t>(醃)</t>
    </r>
    <phoneticPr fontId="19" type="noConversion"/>
  </si>
  <si>
    <r>
      <t>番茄蛋豆腐</t>
    </r>
    <r>
      <rPr>
        <b/>
        <sz val="8"/>
        <color theme="1"/>
        <rFont val="標楷體"/>
        <family val="4"/>
        <charset val="136"/>
      </rPr>
      <t>(豆)</t>
    </r>
    <phoneticPr fontId="19" type="noConversion"/>
  </si>
  <si>
    <r>
      <t>雞堡肉</t>
    </r>
    <r>
      <rPr>
        <sz val="8"/>
        <color theme="1"/>
        <rFont val="標楷體"/>
        <family val="4"/>
        <charset val="136"/>
      </rPr>
      <t>(加)</t>
    </r>
    <phoneticPr fontId="19" type="noConversion"/>
  </si>
  <si>
    <r>
      <t>洋蔥拌魷魚</t>
    </r>
    <r>
      <rPr>
        <sz val="8"/>
        <color theme="1"/>
        <rFont val="標楷體"/>
        <family val="4"/>
        <charset val="136"/>
      </rPr>
      <t>(海)</t>
    </r>
    <phoneticPr fontId="19" type="noConversion"/>
  </si>
  <si>
    <r>
      <t>豬肉燒豆乾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</si>
  <si>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五香麻辣豆乾</t>
    </r>
    <r>
      <rPr>
        <b/>
        <sz val="8"/>
        <color theme="1"/>
        <rFont val="標楷體"/>
        <family val="4"/>
        <charset val="136"/>
      </rPr>
      <t>(豆)</t>
    </r>
    <phoneticPr fontId="19" type="noConversion"/>
  </si>
  <si>
    <r>
      <t>沙茶甜不辣</t>
    </r>
    <r>
      <rPr>
        <b/>
        <sz val="8"/>
        <color theme="1"/>
        <rFont val="標楷體"/>
        <family val="4"/>
        <charset val="136"/>
      </rPr>
      <t>(加)</t>
    </r>
    <phoneticPr fontId="19" type="noConversion"/>
  </si>
  <si>
    <r>
      <t>川味豆腐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</si>
  <si>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四季豆拌魚塊</t>
    </r>
    <r>
      <rPr>
        <sz val="8"/>
        <color theme="1"/>
        <rFont val="標楷體"/>
        <family val="4"/>
        <charset val="136"/>
      </rPr>
      <t>(海)(炸)</t>
    </r>
    <phoneticPr fontId="19" type="noConversion"/>
  </si>
  <si>
    <r>
      <rPr>
        <sz val="20"/>
        <color theme="1"/>
        <rFont val="標楷體"/>
        <family val="4"/>
        <charset val="136"/>
      </rPr>
      <t>小饅頭</t>
    </r>
    <r>
      <rPr>
        <sz val="8"/>
        <color theme="1"/>
        <rFont val="標楷體"/>
        <family val="4"/>
        <charset val="136"/>
      </rPr>
      <t>(冷)</t>
    </r>
    <phoneticPr fontId="19" type="noConversion"/>
  </si>
  <si>
    <r>
      <t>海苔洋芋薯餅</t>
    </r>
    <r>
      <rPr>
        <b/>
        <sz val="8"/>
        <color theme="1"/>
        <rFont val="標楷體"/>
        <family val="4"/>
        <charset val="136"/>
      </rPr>
      <t>(加)(炸)</t>
    </r>
    <phoneticPr fontId="19" type="noConversion"/>
  </si>
  <si>
    <r>
      <t>南瓜濃湯</t>
    </r>
    <r>
      <rPr>
        <sz val="8"/>
        <color theme="1"/>
        <rFont val="標楷體"/>
        <family val="4"/>
        <charset val="136"/>
      </rPr>
      <t>(芡)</t>
    </r>
    <phoneticPr fontId="19" type="noConversion"/>
  </si>
  <si>
    <r>
      <t>蔬菜肉羹湯</t>
    </r>
    <r>
      <rPr>
        <sz val="8"/>
        <color theme="1"/>
        <rFont val="標楷體"/>
        <family val="4"/>
        <charset val="136"/>
      </rPr>
      <t>(加)</t>
    </r>
    <phoneticPr fontId="19" type="noConversion"/>
  </si>
  <si>
    <r>
      <t>榨菜肉絲湯</t>
    </r>
    <r>
      <rPr>
        <sz val="8"/>
        <color theme="1"/>
        <rFont val="標楷體"/>
        <family val="4"/>
        <charset val="136"/>
      </rPr>
      <t>(醃)</t>
    </r>
    <phoneticPr fontId="19" type="noConversion"/>
  </si>
  <si>
    <r>
      <t>豆瓣魚塊</t>
    </r>
    <r>
      <rPr>
        <b/>
        <sz val="8"/>
        <color theme="1"/>
        <rFont val="標楷體"/>
        <family val="4"/>
        <charset val="136"/>
      </rPr>
      <t>(炸)(海)</t>
    </r>
    <phoneticPr fontId="19" type="noConversion"/>
  </si>
  <si>
    <r>
      <t>小魚乾豆乾</t>
    </r>
    <r>
      <rPr>
        <sz val="8"/>
        <color theme="1"/>
        <rFont val="標楷體"/>
        <family val="4"/>
        <charset val="136"/>
      </rPr>
      <t>(海)(豆)</t>
    </r>
    <phoneticPr fontId="19" type="noConversion"/>
  </si>
  <si>
    <r>
      <t>沙茶赤肉羹</t>
    </r>
    <r>
      <rPr>
        <b/>
        <sz val="8"/>
        <color theme="1"/>
        <rFont val="標楷體"/>
        <family val="4"/>
        <charset val="136"/>
      </rPr>
      <t>(加)</t>
    </r>
    <phoneticPr fontId="19" type="noConversion"/>
  </si>
  <si>
    <r>
      <t>古早味肉燥</t>
    </r>
    <r>
      <rPr>
        <b/>
        <sz val="8"/>
        <color theme="1"/>
        <rFont val="標楷體"/>
        <family val="4"/>
        <charset val="136"/>
      </rPr>
      <t>(醃)</t>
    </r>
    <phoneticPr fontId="19" type="noConversion"/>
  </si>
  <si>
    <r>
      <t>梅粉地瓜條</t>
    </r>
    <r>
      <rPr>
        <b/>
        <sz val="8"/>
        <color theme="1"/>
        <rFont val="標楷體"/>
        <family val="4"/>
        <charset val="136"/>
      </rPr>
      <t>(加)</t>
    </r>
    <phoneticPr fontId="19" type="noConversion"/>
  </si>
  <si>
    <r>
      <rPr>
        <sz val="20"/>
        <color theme="1"/>
        <rFont val="標楷體"/>
        <family val="4"/>
        <charset val="136"/>
      </rPr>
      <t>醬燒包</t>
    </r>
    <r>
      <rPr>
        <sz val="6"/>
        <color theme="1"/>
        <rFont val="標楷體"/>
        <family val="4"/>
        <charset val="136"/>
      </rPr>
      <t>(冷)</t>
    </r>
    <phoneticPr fontId="19" type="noConversion"/>
  </si>
  <si>
    <r>
      <t>日式味噌湯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</si>
  <si>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關東煮湯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</si>
  <si>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香酥豬柳條</t>
    </r>
    <r>
      <rPr>
        <b/>
        <sz val="8"/>
        <color theme="1"/>
        <rFont val="標楷體"/>
        <family val="4"/>
        <charset val="136"/>
      </rPr>
      <t>(炸)</t>
    </r>
    <phoneticPr fontId="19" type="noConversion"/>
  </si>
  <si>
    <r>
      <t>紅燒豬腳</t>
    </r>
    <r>
      <rPr>
        <b/>
        <sz val="8"/>
        <color theme="1"/>
        <rFont val="標楷體"/>
        <family val="4"/>
        <charset val="136"/>
      </rPr>
      <t>(豆)</t>
    </r>
    <phoneticPr fontId="19" type="noConversion"/>
  </si>
  <si>
    <r>
      <t>肉燥豆乾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</si>
  <si>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青花拌魷魚</t>
    </r>
    <r>
      <rPr>
        <b/>
        <sz val="8"/>
        <color theme="1"/>
        <rFont val="標楷體"/>
        <family val="4"/>
        <charset val="136"/>
      </rPr>
      <t>(海)(炸)</t>
    </r>
    <phoneticPr fontId="19" type="noConversion"/>
  </si>
  <si>
    <r>
      <rPr>
        <sz val="22"/>
        <color theme="1"/>
        <rFont val="標楷體"/>
        <family val="4"/>
        <charset val="136"/>
      </rPr>
      <t>滷味拼盤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</si>
  <si>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菜頭粿</t>
    </r>
    <r>
      <rPr>
        <sz val="8"/>
        <color theme="1"/>
        <rFont val="標楷體"/>
        <family val="4"/>
        <charset val="136"/>
      </rPr>
      <t>(冷)</t>
    </r>
    <phoneticPr fontId="19" type="noConversion"/>
  </si>
  <si>
    <r>
      <t>洋蔥烤香腸</t>
    </r>
    <r>
      <rPr>
        <sz val="8"/>
        <color theme="1"/>
        <rFont val="標楷體"/>
        <family val="4"/>
        <charset val="136"/>
      </rPr>
      <t>(加)</t>
    </r>
    <phoneticPr fontId="19" type="noConversion"/>
  </si>
  <si>
    <r>
      <t>小白菜豆腐湯</t>
    </r>
    <r>
      <rPr>
        <sz val="8"/>
        <color theme="1"/>
        <rFont val="標楷體"/>
        <family val="4"/>
        <charset val="136"/>
      </rPr>
      <t>(豆)</t>
    </r>
    <phoneticPr fontId="19" type="noConversion"/>
  </si>
  <si>
    <r>
      <t>卡啦翅小腿</t>
    </r>
    <r>
      <rPr>
        <b/>
        <sz val="8"/>
        <color theme="1"/>
        <rFont val="標楷體"/>
        <family val="4"/>
        <charset val="136"/>
      </rPr>
      <t>(炸)</t>
    </r>
    <phoneticPr fontId="19" type="noConversion"/>
  </si>
  <si>
    <r>
      <t>鮮魚塊</t>
    </r>
    <r>
      <rPr>
        <sz val="6"/>
        <color theme="1"/>
        <rFont val="標楷體"/>
        <family val="4"/>
        <charset val="136"/>
      </rPr>
      <t>(海)(炸)</t>
    </r>
    <phoneticPr fontId="19" type="noConversion"/>
  </si>
  <si>
    <r>
      <t>絞肉豆乾滷蛋</t>
    </r>
    <r>
      <rPr>
        <b/>
        <sz val="8"/>
        <color theme="1"/>
        <rFont val="標楷體"/>
        <family val="4"/>
        <charset val="136"/>
      </rPr>
      <t>(豆)</t>
    </r>
    <phoneticPr fontId="19" type="noConversion"/>
  </si>
  <si>
    <r>
      <t>泡菜豆腐鍋</t>
    </r>
    <r>
      <rPr>
        <b/>
        <sz val="8"/>
        <color theme="1"/>
        <rFont val="標楷體"/>
        <family val="4"/>
        <charset val="136"/>
      </rPr>
      <t>(豆)</t>
    </r>
    <phoneticPr fontId="19" type="noConversion"/>
  </si>
  <si>
    <r>
      <t>鮮肉蒸餃</t>
    </r>
    <r>
      <rPr>
        <b/>
        <sz val="8"/>
        <color theme="1"/>
        <rFont val="標楷體"/>
        <family val="4"/>
        <charset val="136"/>
      </rPr>
      <t>(冷)</t>
    </r>
    <phoneticPr fontId="19" type="noConversion"/>
  </si>
  <si>
    <r>
      <t>豬肉餡餅</t>
    </r>
    <r>
      <rPr>
        <sz val="8"/>
        <color theme="1"/>
        <rFont val="標楷體"/>
        <family val="4"/>
        <charset val="136"/>
      </rPr>
      <t>(加)</t>
    </r>
    <phoneticPr fontId="19" type="noConversion"/>
  </si>
  <si>
    <r>
      <t>味噌豆腐湯</t>
    </r>
    <r>
      <rPr>
        <sz val="8"/>
        <color theme="1"/>
        <rFont val="標楷體"/>
        <family val="4"/>
        <charset val="136"/>
      </rPr>
      <t>(豆)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</si>
</sst>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2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b/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8"/>
      <color theme="1"/>
      <name val="標楷體"/>
      <family val="4"/>
      <charset val="136"/>
    </font>
    <font>
      <b/>
      <sz val="20"/>
      <color theme="1"/>
      <name val="標楷體"/>
      <family val="4"/>
      <charset val="136"/>
    </font>
    <font>
      <sz val="26"/>
      <color theme="1"/>
      <name val="標楷體"/>
      <family val="4"/>
      <charset val="136"/>
    </font>
    <font>
      <b/>
      <sz val="2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1"/>
      <name val="新細明體"/>
      <family val="1"/>
      <charset val="136"/>
    </font>
    <font>
      <sz val="9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2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8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3" fillId="0" borderId="11" xfId="0" applyFont="1" applyFill="1" applyBorder="1" applyAlignment="1">
      <alignment horizontal="center" vertical="center" textRotation="255"/>
    </xf>
    <xf numFmtId="0" fontId="23" fillId="0" borderId="20" xfId="0" applyFont="1" applyFill="1" applyBorder="1" applyAlignment="1">
      <alignment vertical="center" textRotation="255" shrinkToFit="1"/>
    </xf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shrinkToFit="1"/>
    </xf>
    <xf numFmtId="0" fontId="35" fillId="24" borderId="16" xfId="0" applyFont="1" applyFill="1" applyBorder="1" applyAlignment="1">
      <alignment horizontal="center" vertical="center" shrinkToFit="1"/>
    </xf>
    <xf numFmtId="0" fontId="35" fillId="0" borderId="20" xfId="0" applyFont="1" applyBorder="1" applyAlignment="1">
      <alignment horizontal="left" vertical="center" shrinkToFit="1"/>
    </xf>
    <xf numFmtId="0" fontId="35" fillId="0" borderId="20" xfId="0" applyFont="1" applyFill="1" applyBorder="1" applyAlignment="1">
      <alignment vertical="center" textRotation="180" shrinkToFit="1"/>
    </xf>
    <xf numFmtId="0" fontId="35" fillId="0" borderId="20" xfId="0" applyFont="1" applyFill="1" applyBorder="1" applyAlignment="1">
      <alignment horizontal="left" vertical="center" shrinkToFit="1"/>
    </xf>
    <xf numFmtId="0" fontId="3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3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3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35" fillId="0" borderId="29" xfId="0" applyFont="1" applyFill="1" applyBorder="1" applyAlignment="1">
      <alignment vertical="center" textRotation="180" shrinkToFit="1"/>
    </xf>
    <xf numFmtId="0" fontId="35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70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1" xfId="0" applyFont="1" applyBorder="1" applyAlignment="1">
      <alignment vertical="center" shrinkToFit="1"/>
    </xf>
    <xf numFmtId="0" fontId="23" fillId="0" borderId="6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5" fillId="0" borderId="20" xfId="0" applyFont="1" applyFill="1" applyBorder="1" applyAlignment="1">
      <alignment vertical="center" textRotation="255" shrinkToFit="1"/>
    </xf>
    <xf numFmtId="0" fontId="29" fillId="0" borderId="61" xfId="0" applyFont="1" applyBorder="1" applyAlignment="1">
      <alignment vertical="center" shrinkToFit="1"/>
    </xf>
    <xf numFmtId="0" fontId="29" fillId="0" borderId="78" xfId="0" applyFont="1" applyBorder="1" applyAlignment="1">
      <alignment vertical="center" shrinkToFit="1"/>
    </xf>
    <xf numFmtId="0" fontId="23" fillId="0" borderId="77" xfId="0" applyFont="1" applyFill="1" applyBorder="1" applyAlignment="1">
      <alignment vertical="center" textRotation="180" shrinkToFit="1"/>
    </xf>
    <xf numFmtId="0" fontId="23" fillId="0" borderId="76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23" fillId="0" borderId="58" xfId="0" applyFont="1" applyBorder="1" applyAlignment="1">
      <alignment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5" fillId="24" borderId="81" xfId="0" applyFont="1" applyFill="1" applyBorder="1" applyAlignment="1">
      <alignment horizontal="center" vertical="center" shrinkToFit="1"/>
    </xf>
    <xf numFmtId="0" fontId="35" fillId="24" borderId="8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36" fillId="0" borderId="0" xfId="0" applyFont="1">
      <alignment vertical="center"/>
    </xf>
    <xf numFmtId="0" fontId="0" fillId="0" borderId="70" xfId="0" applyFont="1" applyBorder="1" applyAlignment="1">
      <alignment vertical="center" shrinkToFit="1"/>
    </xf>
    <xf numFmtId="0" fontId="29" fillId="0" borderId="82" xfId="0" applyFont="1" applyFill="1" applyBorder="1" applyAlignment="1">
      <alignment horizontal="center" vertical="center" shrinkToFit="1"/>
    </xf>
    <xf numFmtId="0" fontId="0" fillId="0" borderId="58" xfId="0" applyFont="1" applyBorder="1" applyAlignment="1">
      <alignment vertical="center" shrinkToFit="1"/>
    </xf>
    <xf numFmtId="0" fontId="35" fillId="0" borderId="20" xfId="0" applyFont="1" applyFill="1" applyBorder="1" applyAlignment="1">
      <alignment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61" xfId="0" applyFont="1" applyBorder="1">
      <alignment vertical="center"/>
    </xf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20" fillId="0" borderId="19" xfId="0" applyFont="1" applyFill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 textRotation="180" shrinkToFit="1"/>
    </xf>
    <xf numFmtId="0" fontId="35" fillId="0" borderId="30" xfId="0" applyFont="1" applyFill="1" applyBorder="1" applyAlignment="1">
      <alignment horizontal="center" vertical="center" wrapText="1" shrinkToFit="1"/>
    </xf>
    <xf numFmtId="0" fontId="35" fillId="0" borderId="20" xfId="0" applyFont="1" applyFill="1" applyBorder="1" applyAlignment="1">
      <alignment horizontal="center" vertical="center" wrapText="1" shrinkToFit="1"/>
    </xf>
    <xf numFmtId="0" fontId="35" fillId="0" borderId="25" xfId="0" applyFont="1" applyFill="1" applyBorder="1" applyAlignment="1">
      <alignment horizontal="center" vertical="center" wrapText="1" shrinkToFit="1"/>
    </xf>
    <xf numFmtId="0" fontId="22" fillId="0" borderId="48" xfId="0" applyFont="1" applyBorder="1" applyAlignment="1">
      <alignment horizontal="right" vertical="top"/>
    </xf>
    <xf numFmtId="0" fontId="37" fillId="25" borderId="0" xfId="0" applyFont="1" applyFill="1" applyBorder="1" applyAlignment="1">
      <alignment horizontal="center" vertical="center"/>
    </xf>
    <xf numFmtId="0" fontId="38" fillId="25" borderId="0" xfId="19" applyFont="1" applyFill="1"/>
    <xf numFmtId="0" fontId="39" fillId="25" borderId="0" xfId="19" applyFont="1" applyFill="1" applyBorder="1" applyAlignment="1">
      <alignment horizontal="left"/>
    </xf>
    <xf numFmtId="0" fontId="40" fillId="25" borderId="0" xfId="19" applyFont="1" applyFill="1" applyBorder="1" applyAlignment="1"/>
    <xf numFmtId="0" fontId="40" fillId="25" borderId="34" xfId="19" applyFont="1" applyFill="1" applyBorder="1" applyAlignment="1"/>
    <xf numFmtId="0" fontId="38" fillId="25" borderId="0" xfId="19" applyFont="1" applyFill="1" applyBorder="1" applyAlignment="1"/>
    <xf numFmtId="0" fontId="41" fillId="25" borderId="0" xfId="19" applyFont="1" applyFill="1"/>
    <xf numFmtId="178" fontId="38" fillId="25" borderId="73" xfId="0" applyNumberFormat="1" applyFont="1" applyFill="1" applyBorder="1" applyAlignment="1">
      <alignment horizontal="center" vertical="center" wrapText="1"/>
    </xf>
    <xf numFmtId="178" fontId="38" fillId="25" borderId="74" xfId="0" applyNumberFormat="1" applyFont="1" applyFill="1" applyBorder="1" applyAlignment="1">
      <alignment horizontal="center" vertical="center" wrapText="1"/>
    </xf>
    <xf numFmtId="178" fontId="38" fillId="25" borderId="50" xfId="0" applyNumberFormat="1" applyFont="1" applyFill="1" applyBorder="1" applyAlignment="1">
      <alignment horizontal="center" vertical="center" wrapText="1"/>
    </xf>
    <xf numFmtId="178" fontId="38" fillId="25" borderId="79" xfId="0" applyNumberFormat="1" applyFont="1" applyFill="1" applyBorder="1" applyAlignment="1">
      <alignment horizontal="center" vertical="center" wrapText="1"/>
    </xf>
    <xf numFmtId="178" fontId="38" fillId="25" borderId="47" xfId="0" applyNumberFormat="1" applyFont="1" applyFill="1" applyBorder="1" applyAlignment="1">
      <alignment horizontal="center" vertical="center" wrapText="1"/>
    </xf>
    <xf numFmtId="178" fontId="38" fillId="25" borderId="44" xfId="0" applyNumberFormat="1" applyFont="1" applyFill="1" applyBorder="1" applyAlignment="1">
      <alignment horizontal="center" vertical="center" wrapText="1"/>
    </xf>
    <xf numFmtId="178" fontId="38" fillId="25" borderId="45" xfId="0" applyNumberFormat="1" applyFont="1" applyFill="1" applyBorder="1" applyAlignment="1">
      <alignment horizontal="center" vertical="center" wrapText="1"/>
    </xf>
    <xf numFmtId="0" fontId="38" fillId="25" borderId="49" xfId="0" applyFont="1" applyFill="1" applyBorder="1" applyAlignment="1">
      <alignment horizontal="center" vertical="top" shrinkToFit="1"/>
    </xf>
    <xf numFmtId="0" fontId="38" fillId="25" borderId="0" xfId="0" applyFont="1" applyFill="1" applyBorder="1" applyAlignment="1">
      <alignment horizontal="center" vertical="top" shrinkToFit="1"/>
    </xf>
    <xf numFmtId="0" fontId="38" fillId="25" borderId="62" xfId="0" applyFont="1" applyFill="1" applyBorder="1" applyAlignment="1">
      <alignment horizontal="center" vertical="top" shrinkToFit="1"/>
    </xf>
    <xf numFmtId="0" fontId="38" fillId="25" borderId="0" xfId="0" applyFont="1" applyFill="1" applyBorder="1" applyAlignment="1">
      <alignment horizontal="center" vertical="center" shrinkToFit="1"/>
    </xf>
    <xf numFmtId="0" fontId="39" fillId="25" borderId="0" xfId="0" applyFont="1" applyFill="1" applyBorder="1" applyAlignment="1">
      <alignment horizontal="center" vertical="center" shrinkToFit="1"/>
    </xf>
    <xf numFmtId="0" fontId="39" fillId="25" borderId="58" xfId="0" applyFont="1" applyFill="1" applyBorder="1" applyAlignment="1">
      <alignment horizontal="center" vertical="center" shrinkToFit="1"/>
    </xf>
    <xf numFmtId="0" fontId="39" fillId="25" borderId="62" xfId="0" applyFont="1" applyFill="1" applyBorder="1" applyAlignment="1">
      <alignment horizontal="center" vertical="center" shrinkToFit="1"/>
    </xf>
    <xf numFmtId="0" fontId="39" fillId="25" borderId="51" xfId="0" applyFont="1" applyFill="1" applyBorder="1" applyAlignment="1">
      <alignment horizontal="center" vertical="center" shrinkToFit="1"/>
    </xf>
    <xf numFmtId="0" fontId="39" fillId="25" borderId="69" xfId="0" applyFont="1" applyFill="1" applyBorder="1" applyAlignment="1">
      <alignment horizontal="center" vertical="center" shrinkToFit="1"/>
    </xf>
    <xf numFmtId="0" fontId="43" fillId="25" borderId="49" xfId="0" applyFont="1" applyFill="1" applyBorder="1" applyAlignment="1">
      <alignment horizontal="center" vertical="top" shrinkToFit="1"/>
    </xf>
    <xf numFmtId="0" fontId="43" fillId="25" borderId="0" xfId="0" applyFont="1" applyFill="1" applyBorder="1" applyAlignment="1">
      <alignment horizontal="center" vertical="top" shrinkToFit="1"/>
    </xf>
    <xf numFmtId="0" fontId="43" fillId="25" borderId="62" xfId="0" applyFont="1" applyFill="1" applyBorder="1" applyAlignment="1">
      <alignment horizontal="center" vertical="top" shrinkToFit="1"/>
    </xf>
    <xf numFmtId="0" fontId="44" fillId="25" borderId="0" xfId="0" applyFont="1" applyFill="1" applyBorder="1" applyAlignment="1">
      <alignment horizontal="center" vertical="center"/>
    </xf>
    <xf numFmtId="0" fontId="45" fillId="25" borderId="0" xfId="0" applyFont="1" applyFill="1" applyBorder="1" applyAlignment="1">
      <alignment horizontal="center" vertical="center"/>
    </xf>
    <xf numFmtId="0" fontId="46" fillId="25" borderId="58" xfId="0" applyFont="1" applyFill="1" applyBorder="1" applyAlignment="1">
      <alignment horizontal="center" vertical="center"/>
    </xf>
    <xf numFmtId="0" fontId="46" fillId="25" borderId="0" xfId="0" applyFont="1" applyFill="1" applyBorder="1" applyAlignment="1">
      <alignment horizontal="center" vertical="center"/>
    </xf>
    <xf numFmtId="0" fontId="46" fillId="25" borderId="62" xfId="0" applyFont="1" applyFill="1" applyBorder="1" applyAlignment="1">
      <alignment horizontal="center" vertical="center"/>
    </xf>
    <xf numFmtId="0" fontId="47" fillId="25" borderId="58" xfId="0" applyFont="1" applyFill="1" applyBorder="1" applyAlignment="1">
      <alignment horizontal="center" vertical="center"/>
    </xf>
    <xf numFmtId="0" fontId="47" fillId="25" borderId="0" xfId="0" applyFont="1" applyFill="1" applyBorder="1" applyAlignment="1">
      <alignment horizontal="center" vertical="center"/>
    </xf>
    <xf numFmtId="0" fontId="47" fillId="25" borderId="57" xfId="0" applyFont="1" applyFill="1" applyBorder="1" applyAlignment="1">
      <alignment horizontal="center" vertical="center"/>
    </xf>
    <xf numFmtId="0" fontId="48" fillId="25" borderId="0" xfId="19" applyFont="1" applyFill="1"/>
    <xf numFmtId="0" fontId="43" fillId="25" borderId="49" xfId="0" applyFont="1" applyFill="1" applyBorder="1" applyAlignment="1">
      <alignment horizontal="center" vertical="center" shrinkToFit="1"/>
    </xf>
    <xf numFmtId="0" fontId="43" fillId="25" borderId="0" xfId="0" applyFont="1" applyFill="1" applyBorder="1" applyAlignment="1">
      <alignment horizontal="center" vertical="center" shrinkToFit="1"/>
    </xf>
    <xf numFmtId="0" fontId="43" fillId="25" borderId="62" xfId="0" applyFont="1" applyFill="1" applyBorder="1" applyAlignment="1">
      <alignment horizontal="center" vertical="center" shrinkToFit="1"/>
    </xf>
    <xf numFmtId="0" fontId="49" fillId="25" borderId="0" xfId="0" applyFont="1" applyFill="1" applyBorder="1" applyAlignment="1">
      <alignment horizontal="center" vertical="center" shrinkToFit="1"/>
    </xf>
    <xf numFmtId="0" fontId="50" fillId="25" borderId="0" xfId="0" applyFont="1" applyFill="1" applyBorder="1" applyAlignment="1">
      <alignment horizontal="center" vertical="center" shrinkToFit="1"/>
    </xf>
    <xf numFmtId="0" fontId="51" fillId="25" borderId="58" xfId="0" applyFont="1" applyFill="1" applyBorder="1" applyAlignment="1">
      <alignment horizontal="center" vertical="center" shrinkToFit="1"/>
    </xf>
    <xf numFmtId="0" fontId="51" fillId="25" borderId="0" xfId="0" applyFont="1" applyFill="1" applyBorder="1" applyAlignment="1">
      <alignment horizontal="center" vertical="center" shrinkToFit="1"/>
    </xf>
    <xf numFmtId="0" fontId="51" fillId="25" borderId="62" xfId="0" applyFont="1" applyFill="1" applyBorder="1" applyAlignment="1">
      <alignment horizontal="center" vertical="center" shrinkToFit="1"/>
    </xf>
    <xf numFmtId="0" fontId="43" fillId="25" borderId="58" xfId="0" applyFont="1" applyFill="1" applyBorder="1" applyAlignment="1">
      <alignment horizontal="center" vertical="center" shrinkToFit="1"/>
    </xf>
    <xf numFmtId="0" fontId="52" fillId="25" borderId="0" xfId="0" applyFont="1" applyFill="1" applyBorder="1" applyAlignment="1">
      <alignment horizontal="center" vertical="center" shrinkToFit="1"/>
    </xf>
    <xf numFmtId="0" fontId="52" fillId="25" borderId="57" xfId="0" applyFont="1" applyFill="1" applyBorder="1" applyAlignment="1">
      <alignment horizontal="center" vertical="center" shrinkToFit="1"/>
    </xf>
    <xf numFmtId="0" fontId="47" fillId="25" borderId="49" xfId="0" applyFont="1" applyFill="1" applyBorder="1" applyAlignment="1">
      <alignment horizontal="center" vertical="center" shrinkToFit="1"/>
    </xf>
    <xf numFmtId="0" fontId="47" fillId="25" borderId="0" xfId="0" applyFont="1" applyFill="1" applyBorder="1" applyAlignment="1">
      <alignment horizontal="center" vertical="center" shrinkToFit="1"/>
    </xf>
    <xf numFmtId="0" fontId="47" fillId="25" borderId="62" xfId="0" applyFont="1" applyFill="1" applyBorder="1" applyAlignment="1">
      <alignment horizontal="center" vertical="center" shrinkToFit="1"/>
    </xf>
    <xf numFmtId="0" fontId="53" fillId="25" borderId="0" xfId="0" applyFont="1" applyFill="1" applyBorder="1" applyAlignment="1">
      <alignment horizontal="center" vertical="center" shrinkToFit="1"/>
    </xf>
    <xf numFmtId="0" fontId="50" fillId="25" borderId="58" xfId="0" applyFont="1" applyFill="1" applyBorder="1" applyAlignment="1">
      <alignment horizontal="center" vertical="center" shrinkToFit="1"/>
    </xf>
    <xf numFmtId="0" fontId="50" fillId="25" borderId="62" xfId="0" applyFont="1" applyFill="1" applyBorder="1" applyAlignment="1">
      <alignment horizontal="center" vertical="center" shrinkToFit="1"/>
    </xf>
    <xf numFmtId="0" fontId="47" fillId="25" borderId="58" xfId="0" applyFont="1" applyFill="1" applyBorder="1" applyAlignment="1">
      <alignment horizontal="center" vertical="center" shrinkToFit="1"/>
    </xf>
    <xf numFmtId="0" fontId="47" fillId="25" borderId="57" xfId="0" applyFont="1" applyFill="1" applyBorder="1" applyAlignment="1">
      <alignment horizontal="center" vertical="center" shrinkToFit="1"/>
    </xf>
    <xf numFmtId="0" fontId="55" fillId="25" borderId="49" xfId="0" applyFont="1" applyFill="1" applyBorder="1" applyAlignment="1">
      <alignment horizontal="center" vertical="center" shrinkToFit="1"/>
    </xf>
    <xf numFmtId="0" fontId="55" fillId="25" borderId="0" xfId="0" applyFont="1" applyFill="1" applyBorder="1" applyAlignment="1">
      <alignment horizontal="center" vertical="center" shrinkToFit="1"/>
    </xf>
    <xf numFmtId="0" fontId="55" fillId="25" borderId="62" xfId="0" applyFont="1" applyFill="1" applyBorder="1" applyAlignment="1">
      <alignment horizontal="center" vertical="center" shrinkToFit="1"/>
    </xf>
    <xf numFmtId="0" fontId="55" fillId="25" borderId="0" xfId="0" applyFont="1" applyFill="1" applyBorder="1" applyAlignment="1">
      <alignment horizontal="center" vertical="center" wrapText="1"/>
    </xf>
    <xf numFmtId="0" fontId="55" fillId="25" borderId="58" xfId="0" applyFont="1" applyFill="1" applyBorder="1" applyAlignment="1">
      <alignment horizontal="center" vertical="center" wrapText="1"/>
    </xf>
    <xf numFmtId="0" fontId="55" fillId="25" borderId="62" xfId="0" applyFont="1" applyFill="1" applyBorder="1" applyAlignment="1">
      <alignment horizontal="center" vertical="center" wrapText="1"/>
    </xf>
    <xf numFmtId="0" fontId="55" fillId="25" borderId="57" xfId="0" applyFont="1" applyFill="1" applyBorder="1" applyAlignment="1">
      <alignment horizontal="center" vertical="center" wrapText="1"/>
    </xf>
    <xf numFmtId="0" fontId="56" fillId="25" borderId="0" xfId="19" applyFont="1" applyFill="1"/>
    <xf numFmtId="0" fontId="47" fillId="25" borderId="68" xfId="0" applyFont="1" applyFill="1" applyBorder="1" applyAlignment="1">
      <alignment horizontal="center" vertical="center" shrinkToFit="1"/>
    </xf>
    <xf numFmtId="0" fontId="57" fillId="25" borderId="64" xfId="0" applyFont="1" applyFill="1" applyBorder="1" applyAlignment="1">
      <alignment horizontal="center" vertical="center" shrinkToFit="1"/>
    </xf>
    <xf numFmtId="0" fontId="57" fillId="25" borderId="55" xfId="0" applyFont="1" applyFill="1" applyBorder="1" applyAlignment="1">
      <alignment horizontal="center" vertical="center" shrinkToFit="1"/>
    </xf>
    <xf numFmtId="0" fontId="53" fillId="25" borderId="58" xfId="0" applyFont="1" applyFill="1" applyBorder="1" applyAlignment="1">
      <alignment horizontal="center" vertical="center" shrinkToFit="1"/>
    </xf>
    <xf numFmtId="0" fontId="53" fillId="25" borderId="62" xfId="0" applyFont="1" applyFill="1" applyBorder="1" applyAlignment="1">
      <alignment horizontal="center" vertical="center" shrinkToFit="1"/>
    </xf>
    <xf numFmtId="0" fontId="53" fillId="25" borderId="54" xfId="0" applyFont="1" applyFill="1" applyBorder="1" applyAlignment="1">
      <alignment horizontal="center" vertical="center" shrinkToFit="1"/>
    </xf>
    <xf numFmtId="0" fontId="53" fillId="25" borderId="64" xfId="0" applyFont="1" applyFill="1" applyBorder="1" applyAlignment="1">
      <alignment horizontal="center" vertical="center" shrinkToFit="1"/>
    </xf>
    <xf numFmtId="0" fontId="53" fillId="25" borderId="66" xfId="0" applyFont="1" applyFill="1" applyBorder="1" applyAlignment="1">
      <alignment horizontal="center" vertical="center" shrinkToFit="1"/>
    </xf>
    <xf numFmtId="0" fontId="58" fillId="25" borderId="0" xfId="19" applyFont="1" applyFill="1"/>
    <xf numFmtId="0" fontId="55" fillId="25" borderId="35" xfId="19" applyFont="1" applyFill="1" applyBorder="1"/>
    <xf numFmtId="180" fontId="55" fillId="25" borderId="36" xfId="19" applyNumberFormat="1" applyFont="1" applyFill="1" applyBorder="1"/>
    <xf numFmtId="0" fontId="55" fillId="25" borderId="36" xfId="19" applyFont="1" applyFill="1" applyBorder="1"/>
    <xf numFmtId="179" fontId="55" fillId="25" borderId="37" xfId="19" applyNumberFormat="1" applyFont="1" applyFill="1" applyBorder="1"/>
    <xf numFmtId="0" fontId="55" fillId="25" borderId="0" xfId="19" applyFont="1" applyFill="1" applyBorder="1"/>
    <xf numFmtId="180" fontId="55" fillId="25" borderId="0" xfId="19" applyNumberFormat="1" applyFont="1" applyFill="1" applyBorder="1"/>
    <xf numFmtId="179" fontId="55" fillId="25" borderId="0" xfId="19" applyNumberFormat="1" applyFont="1" applyFill="1" applyBorder="1"/>
    <xf numFmtId="0" fontId="55" fillId="25" borderId="38" xfId="19" applyFont="1" applyFill="1" applyBorder="1"/>
    <xf numFmtId="179" fontId="55" fillId="25" borderId="39" xfId="19" applyNumberFormat="1" applyFont="1" applyFill="1" applyBorder="1"/>
    <xf numFmtId="0" fontId="55" fillId="25" borderId="39" xfId="19" applyFont="1" applyFill="1" applyBorder="1"/>
    <xf numFmtId="179" fontId="55" fillId="25" borderId="40" xfId="19" applyNumberFormat="1" applyFont="1" applyFill="1" applyBorder="1"/>
    <xf numFmtId="0" fontId="55" fillId="25" borderId="34" xfId="19" applyFont="1" applyFill="1" applyBorder="1"/>
    <xf numFmtId="179" fontId="55" fillId="25" borderId="34" xfId="19" applyNumberFormat="1" applyFont="1" applyFill="1" applyBorder="1"/>
    <xf numFmtId="178" fontId="38" fillId="25" borderId="52" xfId="0" applyNumberFormat="1" applyFont="1" applyFill="1" applyBorder="1" applyAlignment="1">
      <alignment horizontal="center" vertical="center" wrapText="1"/>
    </xf>
    <xf numFmtId="178" fontId="38" fillId="25" borderId="53" xfId="0" applyNumberFormat="1" applyFont="1" applyFill="1" applyBorder="1" applyAlignment="1">
      <alignment horizontal="center" vertical="center" wrapText="1"/>
    </xf>
    <xf numFmtId="178" fontId="38" fillId="25" borderId="54" xfId="0" applyNumberFormat="1" applyFont="1" applyFill="1" applyBorder="1" applyAlignment="1">
      <alignment horizontal="center" vertical="center" wrapText="1"/>
    </xf>
    <xf numFmtId="178" fontId="38" fillId="25" borderId="61" xfId="0" applyNumberFormat="1" applyFont="1" applyFill="1" applyBorder="1" applyAlignment="1">
      <alignment horizontal="center" vertical="center" wrapText="1"/>
    </xf>
    <xf numFmtId="178" fontId="38" fillId="25" borderId="56" xfId="0" applyNumberFormat="1" applyFont="1" applyFill="1" applyBorder="1" applyAlignment="1">
      <alignment horizontal="center" vertical="center" wrapText="1"/>
    </xf>
    <xf numFmtId="0" fontId="38" fillId="25" borderId="49" xfId="0" applyFont="1" applyFill="1" applyBorder="1" applyAlignment="1">
      <alignment horizontal="center" vertical="center" shrinkToFit="1"/>
    </xf>
    <xf numFmtId="0" fontId="38" fillId="25" borderId="46" xfId="0" applyFont="1" applyFill="1" applyBorder="1" applyAlignment="1">
      <alignment horizontal="center" vertical="center" shrinkToFit="1"/>
    </xf>
    <xf numFmtId="0" fontId="38" fillId="25" borderId="59" xfId="0" applyFont="1" applyFill="1" applyBorder="1" applyAlignment="1">
      <alignment horizontal="center" vertical="center" shrinkToFit="1"/>
    </xf>
    <xf numFmtId="0" fontId="38" fillId="25" borderId="63" xfId="0" applyFont="1" applyFill="1" applyBorder="1" applyAlignment="1">
      <alignment horizontal="center" vertical="center" shrinkToFit="1"/>
    </xf>
    <xf numFmtId="0" fontId="37" fillId="25" borderId="0" xfId="0" applyFont="1" applyFill="1" applyBorder="1" applyAlignment="1">
      <alignment horizontal="center" vertical="center" shrinkToFit="1"/>
    </xf>
    <xf numFmtId="0" fontId="44" fillId="25" borderId="58" xfId="0" applyFont="1" applyFill="1" applyBorder="1" applyAlignment="1">
      <alignment horizontal="center" vertical="center"/>
    </xf>
    <xf numFmtId="0" fontId="44" fillId="25" borderId="62" xfId="0" applyFont="1" applyFill="1" applyBorder="1" applyAlignment="1">
      <alignment horizontal="center" vertical="center"/>
    </xf>
    <xf numFmtId="0" fontId="43" fillId="25" borderId="58" xfId="0" applyFont="1" applyFill="1" applyBorder="1" applyAlignment="1">
      <alignment horizontal="center" vertical="center"/>
    </xf>
    <xf numFmtId="0" fontId="43" fillId="25" borderId="0" xfId="0" applyFont="1" applyFill="1" applyBorder="1" applyAlignment="1">
      <alignment horizontal="center" vertical="center"/>
    </xf>
    <xf numFmtId="0" fontId="43" fillId="25" borderId="62" xfId="0" applyFont="1" applyFill="1" applyBorder="1" applyAlignment="1">
      <alignment horizontal="center" vertical="center"/>
    </xf>
    <xf numFmtId="0" fontId="43" fillId="25" borderId="57" xfId="0" applyFont="1" applyFill="1" applyBorder="1" applyAlignment="1">
      <alignment horizontal="center" vertical="center"/>
    </xf>
    <xf numFmtId="0" fontId="54" fillId="25" borderId="58" xfId="0" applyFont="1" applyFill="1" applyBorder="1" applyAlignment="1">
      <alignment horizontal="center" vertical="center" shrinkToFit="1"/>
    </xf>
    <xf numFmtId="0" fontId="43" fillId="25" borderId="57" xfId="0" applyFont="1" applyFill="1" applyBorder="1" applyAlignment="1">
      <alignment horizontal="center" vertical="center" shrinkToFit="1"/>
    </xf>
    <xf numFmtId="0" fontId="55" fillId="25" borderId="49" xfId="0" applyFont="1" applyFill="1" applyBorder="1" applyAlignment="1">
      <alignment horizontal="center" vertical="center" wrapText="1"/>
    </xf>
    <xf numFmtId="0" fontId="53" fillId="25" borderId="68" xfId="0" applyFont="1" applyFill="1" applyBorder="1" applyAlignment="1">
      <alignment horizontal="center" vertical="center" shrinkToFit="1"/>
    </xf>
    <xf numFmtId="0" fontId="53" fillId="25" borderId="55" xfId="0" applyFont="1" applyFill="1" applyBorder="1" applyAlignment="1">
      <alignment horizontal="center" vertical="center" shrinkToFit="1"/>
    </xf>
    <xf numFmtId="0" fontId="55" fillId="25" borderId="52" xfId="19" applyFont="1" applyFill="1" applyBorder="1"/>
    <xf numFmtId="180" fontId="55" fillId="25" borderId="53" xfId="19" applyNumberFormat="1" applyFont="1" applyFill="1" applyBorder="1"/>
    <xf numFmtId="0" fontId="55" fillId="25" borderId="53" xfId="19" applyFont="1" applyFill="1" applyBorder="1"/>
    <xf numFmtId="179" fontId="55" fillId="25" borderId="53" xfId="19" applyNumberFormat="1" applyFont="1" applyFill="1" applyBorder="1"/>
    <xf numFmtId="179" fontId="55" fillId="25" borderId="54" xfId="19" applyNumberFormat="1" applyFont="1" applyFill="1" applyBorder="1"/>
    <xf numFmtId="179" fontId="55" fillId="25" borderId="42" xfId="19" applyNumberFormat="1" applyFont="1" applyFill="1" applyBorder="1"/>
    <xf numFmtId="0" fontId="38" fillId="25" borderId="65" xfId="0" applyFont="1" applyFill="1" applyBorder="1" applyAlignment="1">
      <alignment horizontal="center" vertical="center" shrinkToFit="1"/>
    </xf>
    <xf numFmtId="0" fontId="38" fillId="25" borderId="51" xfId="0" applyFont="1" applyFill="1" applyBorder="1" applyAlignment="1">
      <alignment horizontal="center" vertical="center" shrinkToFit="1"/>
    </xf>
    <xf numFmtId="0" fontId="39" fillId="25" borderId="46" xfId="0" applyFont="1" applyFill="1" applyBorder="1" applyAlignment="1">
      <alignment horizontal="center" vertical="center" shrinkToFit="1"/>
    </xf>
    <xf numFmtId="0" fontId="39" fillId="25" borderId="59" xfId="0" applyFont="1" applyFill="1" applyBorder="1" applyAlignment="1">
      <alignment horizontal="center" vertical="center" shrinkToFit="1"/>
    </xf>
    <xf numFmtId="0" fontId="39" fillId="25" borderId="63" xfId="0" applyFont="1" applyFill="1" applyBorder="1" applyAlignment="1">
      <alignment horizontal="center" vertical="center" shrinkToFit="1"/>
    </xf>
    <xf numFmtId="0" fontId="59" fillId="25" borderId="46" xfId="0" applyFont="1" applyFill="1" applyBorder="1" applyAlignment="1">
      <alignment horizontal="center" vertical="center" shrinkToFit="1"/>
    </xf>
    <xf numFmtId="0" fontId="59" fillId="25" borderId="59" xfId="0" applyFont="1" applyFill="1" applyBorder="1" applyAlignment="1">
      <alignment horizontal="center" vertical="center" shrinkToFit="1"/>
    </xf>
    <xf numFmtId="0" fontId="39" fillId="25" borderId="57" xfId="0" applyFont="1" applyFill="1" applyBorder="1" applyAlignment="1">
      <alignment horizontal="center" vertical="center" shrinkToFit="1"/>
    </xf>
    <xf numFmtId="0" fontId="43" fillId="25" borderId="49" xfId="0" applyFont="1" applyFill="1" applyBorder="1" applyAlignment="1">
      <alignment horizontal="center" vertical="center"/>
    </xf>
    <xf numFmtId="0" fontId="47" fillId="25" borderId="60" xfId="0" applyFont="1" applyFill="1" applyBorder="1" applyAlignment="1">
      <alignment horizontal="center" vertical="center" shrinkToFit="1"/>
    </xf>
    <xf numFmtId="0" fontId="47" fillId="25" borderId="61" xfId="0" applyFont="1" applyFill="1" applyBorder="1" applyAlignment="1">
      <alignment horizontal="center" vertical="center" shrinkToFit="1"/>
    </xf>
    <xf numFmtId="0" fontId="53" fillId="25" borderId="61" xfId="0" applyFont="1" applyFill="1" applyBorder="1" applyAlignment="1">
      <alignment horizontal="center" vertical="center" shrinkToFit="1"/>
    </xf>
    <xf numFmtId="0" fontId="60" fillId="25" borderId="58" xfId="0" applyFont="1" applyFill="1" applyBorder="1" applyAlignment="1">
      <alignment horizontal="center" vertical="center" shrinkToFit="1"/>
    </xf>
    <xf numFmtId="0" fontId="55" fillId="25" borderId="60" xfId="0" applyFont="1" applyFill="1" applyBorder="1" applyAlignment="1">
      <alignment horizontal="center" vertical="center" wrapText="1"/>
    </xf>
    <xf numFmtId="0" fontId="55" fillId="25" borderId="61" xfId="0" applyFont="1" applyFill="1" applyBorder="1" applyAlignment="1">
      <alignment horizontal="center" vertical="center" wrapText="1"/>
    </xf>
    <xf numFmtId="0" fontId="53" fillId="25" borderId="52" xfId="0" applyFont="1" applyFill="1" applyBorder="1" applyAlignment="1">
      <alignment horizontal="center" vertical="center" shrinkToFit="1"/>
    </xf>
    <xf numFmtId="0" fontId="53" fillId="25" borderId="53" xfId="0" applyFont="1" applyFill="1" applyBorder="1" applyAlignment="1">
      <alignment horizontal="center" vertical="center" shrinkToFit="1"/>
    </xf>
    <xf numFmtId="179" fontId="55" fillId="25" borderId="36" xfId="19" applyNumberFormat="1" applyFont="1" applyFill="1" applyBorder="1"/>
    <xf numFmtId="179" fontId="55" fillId="25" borderId="41" xfId="19" applyNumberFormat="1" applyFont="1" applyFill="1" applyBorder="1"/>
    <xf numFmtId="179" fontId="55" fillId="25" borderId="56" xfId="19" applyNumberFormat="1" applyFont="1" applyFill="1" applyBorder="1"/>
    <xf numFmtId="178" fontId="38" fillId="25" borderId="43" xfId="0" applyNumberFormat="1" applyFont="1" applyFill="1" applyBorder="1" applyAlignment="1">
      <alignment horizontal="center" vertical="center" wrapText="1"/>
    </xf>
    <xf numFmtId="178" fontId="38" fillId="25" borderId="64" xfId="0" applyNumberFormat="1" applyFont="1" applyFill="1" applyBorder="1" applyAlignment="1">
      <alignment horizontal="center" vertical="center" wrapText="1"/>
    </xf>
    <xf numFmtId="178" fontId="38" fillId="25" borderId="66" xfId="0" applyNumberFormat="1" applyFont="1" applyFill="1" applyBorder="1" applyAlignment="1">
      <alignment horizontal="center" vertical="center" wrapText="1"/>
    </xf>
    <xf numFmtId="0" fontId="59" fillId="25" borderId="63" xfId="0" applyFont="1" applyFill="1" applyBorder="1" applyAlignment="1">
      <alignment horizontal="center" vertical="center" shrinkToFit="1"/>
    </xf>
    <xf numFmtId="0" fontId="61" fillId="25" borderId="58" xfId="0" applyFont="1" applyFill="1" applyBorder="1" applyAlignment="1">
      <alignment horizontal="center" vertical="center"/>
    </xf>
    <xf numFmtId="0" fontId="61" fillId="25" borderId="0" xfId="0" applyFont="1" applyFill="1" applyBorder="1" applyAlignment="1">
      <alignment horizontal="center" vertical="center"/>
    </xf>
    <xf numFmtId="0" fontId="61" fillId="25" borderId="62" xfId="0" applyFont="1" applyFill="1" applyBorder="1" applyAlignment="1">
      <alignment horizontal="center" vertical="center"/>
    </xf>
    <xf numFmtId="0" fontId="57" fillId="25" borderId="58" xfId="0" applyFont="1" applyFill="1" applyBorder="1" applyAlignment="1">
      <alignment horizontal="center" vertical="center"/>
    </xf>
    <xf numFmtId="0" fontId="57" fillId="25" borderId="0" xfId="0" applyFont="1" applyFill="1" applyBorder="1" applyAlignment="1">
      <alignment horizontal="center" vertical="center"/>
    </xf>
    <xf numFmtId="0" fontId="57" fillId="25" borderId="57" xfId="0" applyFont="1" applyFill="1" applyBorder="1" applyAlignment="1">
      <alignment horizontal="center" vertical="center"/>
    </xf>
    <xf numFmtId="0" fontId="53" fillId="25" borderId="49" xfId="0" applyFont="1" applyFill="1" applyBorder="1" applyAlignment="1">
      <alignment horizontal="center" vertical="center" shrinkToFit="1"/>
    </xf>
    <xf numFmtId="178" fontId="38" fillId="25" borderId="68" xfId="0" applyNumberFormat="1" applyFont="1" applyFill="1" applyBorder="1" applyAlignment="1">
      <alignment horizontal="center" vertical="center" wrapText="1"/>
    </xf>
    <xf numFmtId="0" fontId="38" fillId="25" borderId="67" xfId="0" applyFont="1" applyFill="1" applyBorder="1" applyAlignment="1">
      <alignment horizontal="center" vertical="top" shrinkToFit="1"/>
    </xf>
    <xf numFmtId="0" fontId="38" fillId="25" borderId="59" xfId="0" applyFont="1" applyFill="1" applyBorder="1" applyAlignment="1">
      <alignment horizontal="center" vertical="top" shrinkToFit="1"/>
    </xf>
    <xf numFmtId="0" fontId="59" fillId="25" borderId="58" xfId="0" applyFont="1" applyFill="1" applyBorder="1" applyAlignment="1">
      <alignment horizontal="center" vertical="center" shrinkToFit="1"/>
    </xf>
    <xf numFmtId="0" fontId="59" fillId="25" borderId="0" xfId="0" applyFont="1" applyFill="1" applyBorder="1" applyAlignment="1">
      <alignment horizontal="center" vertical="center" shrinkToFit="1"/>
    </xf>
    <xf numFmtId="0" fontId="47" fillId="25" borderId="62" xfId="0" applyFont="1" applyFill="1" applyBorder="1" applyAlignment="1">
      <alignment horizontal="center" vertical="center"/>
    </xf>
    <xf numFmtId="0" fontId="47" fillId="25" borderId="54" xfId="0" applyFont="1" applyFill="1" applyBorder="1" applyAlignment="1">
      <alignment horizontal="center" vertical="center" shrinkToFit="1"/>
    </xf>
    <xf numFmtId="0" fontId="47" fillId="25" borderId="64" xfId="0" applyFont="1" applyFill="1" applyBorder="1" applyAlignment="1">
      <alignment horizontal="center" vertical="center" shrinkToFit="1"/>
    </xf>
    <xf numFmtId="0" fontId="47" fillId="25" borderId="66" xfId="0" applyFont="1" applyFill="1" applyBorder="1" applyAlignment="1">
      <alignment horizontal="center" vertical="center" shrinkToFit="1"/>
    </xf>
    <xf numFmtId="0" fontId="55" fillId="25" borderId="68" xfId="19" applyFont="1" applyFill="1" applyBorder="1"/>
    <xf numFmtId="0" fontId="55" fillId="25" borderId="41" xfId="19" applyFont="1" applyFill="1" applyBorder="1"/>
    <xf numFmtId="0" fontId="55" fillId="25" borderId="54" xfId="19" applyFont="1" applyFill="1" applyBorder="1"/>
    <xf numFmtId="0" fontId="55" fillId="25" borderId="71" xfId="19" applyFont="1" applyFill="1" applyBorder="1"/>
    <xf numFmtId="179" fontId="55" fillId="25" borderId="75" xfId="19" applyNumberFormat="1" applyFont="1" applyFill="1" applyBorder="1"/>
    <xf numFmtId="0" fontId="55" fillId="25" borderId="72" xfId="19" applyFont="1" applyFill="1" applyBorder="1"/>
    <xf numFmtId="179" fontId="55" fillId="25" borderId="72" xfId="19" applyNumberFormat="1" applyFont="1" applyFill="1" applyBorder="1"/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66FF33"/>
      <color rgb="FF6600FF"/>
      <color rgb="FFFF3399"/>
      <color rgb="FF008000"/>
      <color rgb="FF009999"/>
      <color rgb="FF00CC00"/>
      <color rgb="FF9999FF"/>
      <color rgb="FFFF993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112939</xdr:colOff>
      <xdr:row>0</xdr:row>
      <xdr:rowOff>195943</xdr:rowOff>
    </xdr:from>
    <xdr:to>
      <xdr:col>12</xdr:col>
      <xdr:colOff>111033</xdr:colOff>
      <xdr:row>0</xdr:row>
      <xdr:rowOff>400050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5325019" y="195943"/>
          <a:ext cx="501014" cy="20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141514</xdr:rowOff>
    </xdr:from>
    <xdr:to>
      <xdr:col>13</xdr:col>
      <xdr:colOff>370115</xdr:colOff>
      <xdr:row>0</xdr:row>
      <xdr:rowOff>412297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5934891" y="141514"/>
          <a:ext cx="883921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179615</xdr:colOff>
      <xdr:row>0</xdr:row>
      <xdr:rowOff>146958</xdr:rowOff>
    </xdr:from>
    <xdr:to>
      <xdr:col>15</xdr:col>
      <xdr:colOff>255815</xdr:colOff>
      <xdr:row>0</xdr:row>
      <xdr:rowOff>423183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6900455" y="146958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417739</xdr:colOff>
      <xdr:row>0</xdr:row>
      <xdr:rowOff>0</xdr:rowOff>
    </xdr:from>
    <xdr:to>
      <xdr:col>16</xdr:col>
      <xdr:colOff>713014</xdr:colOff>
      <xdr:row>0</xdr:row>
      <xdr:rowOff>419100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1499" y="0"/>
          <a:ext cx="1028972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393247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8637815" y="21772"/>
          <a:ext cx="1320437" cy="37147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3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31371" y="10886"/>
          <a:ext cx="2897777" cy="40005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6"/>
  <sheetViews>
    <sheetView topLeftCell="B1" zoomScale="70" zoomScaleNormal="70" workbookViewId="0">
      <selection activeCell="F6" sqref="F6:I6"/>
    </sheetView>
  </sheetViews>
  <sheetFormatPr defaultColWidth="9" defaultRowHeight="16.5" x14ac:dyDescent="0.25"/>
  <cols>
    <col min="1" max="1" width="2.625" style="185" customWidth="1"/>
    <col min="2" max="21" width="10.625" style="180" customWidth="1"/>
    <col min="22" max="16384" width="9" style="185"/>
  </cols>
  <sheetData>
    <row r="1" spans="2:24" ht="35.1" customHeight="1" thickBot="1" x14ac:dyDescent="0.35">
      <c r="B1" s="179"/>
      <c r="C1" s="179"/>
      <c r="D1" s="179"/>
      <c r="E1" s="179"/>
      <c r="F1" s="179"/>
      <c r="J1" s="181"/>
      <c r="K1" s="181"/>
      <c r="L1" s="181"/>
      <c r="M1" s="181"/>
      <c r="N1" s="181"/>
      <c r="O1" s="181"/>
      <c r="P1" s="181"/>
      <c r="Q1" s="182"/>
      <c r="R1" s="183"/>
      <c r="S1" s="183"/>
      <c r="T1" s="183"/>
      <c r="U1" s="184"/>
    </row>
    <row r="2" spans="2:24" ht="15" customHeight="1" x14ac:dyDescent="0.25">
      <c r="B2" s="186" t="s">
        <v>326</v>
      </c>
      <c r="C2" s="187"/>
      <c r="D2" s="187"/>
      <c r="E2" s="188"/>
      <c r="F2" s="189"/>
      <c r="G2" s="189"/>
      <c r="H2" s="189"/>
      <c r="I2" s="189"/>
      <c r="J2" s="189"/>
      <c r="K2" s="189"/>
      <c r="L2" s="189"/>
      <c r="M2" s="189"/>
      <c r="N2" s="190" t="s">
        <v>125</v>
      </c>
      <c r="O2" s="187"/>
      <c r="P2" s="187"/>
      <c r="Q2" s="188"/>
      <c r="R2" s="191" t="s">
        <v>126</v>
      </c>
      <c r="S2" s="191"/>
      <c r="T2" s="191"/>
      <c r="U2" s="192"/>
    </row>
    <row r="3" spans="2:24" ht="15" customHeight="1" x14ac:dyDescent="0.25">
      <c r="B3" s="193" t="s">
        <v>309</v>
      </c>
      <c r="C3" s="194"/>
      <c r="D3" s="194"/>
      <c r="E3" s="195"/>
      <c r="F3" s="196"/>
      <c r="G3" s="196"/>
      <c r="H3" s="196"/>
      <c r="I3" s="196"/>
      <c r="J3" s="197"/>
      <c r="K3" s="197"/>
      <c r="L3" s="197"/>
      <c r="M3" s="197"/>
      <c r="N3" s="198" t="s">
        <v>136</v>
      </c>
      <c r="O3" s="197"/>
      <c r="P3" s="197"/>
      <c r="Q3" s="199"/>
      <c r="R3" s="200" t="s">
        <v>393</v>
      </c>
      <c r="S3" s="200"/>
      <c r="T3" s="200"/>
      <c r="U3" s="201"/>
    </row>
    <row r="4" spans="2:24" s="213" customFormat="1" ht="27.95" customHeight="1" x14ac:dyDescent="0.4">
      <c r="B4" s="202" t="s">
        <v>394</v>
      </c>
      <c r="C4" s="203"/>
      <c r="D4" s="203"/>
      <c r="E4" s="204"/>
      <c r="F4" s="205"/>
      <c r="G4" s="205"/>
      <c r="H4" s="205"/>
      <c r="I4" s="205"/>
      <c r="J4" s="206"/>
      <c r="K4" s="206"/>
      <c r="L4" s="206"/>
      <c r="M4" s="206"/>
      <c r="N4" s="207" t="s">
        <v>166</v>
      </c>
      <c r="O4" s="208"/>
      <c r="P4" s="208"/>
      <c r="Q4" s="209"/>
      <c r="R4" s="210" t="s">
        <v>168</v>
      </c>
      <c r="S4" s="211"/>
      <c r="T4" s="211"/>
      <c r="U4" s="212"/>
      <c r="V4" s="205"/>
      <c r="W4" s="205"/>
      <c r="X4" s="205"/>
    </row>
    <row r="5" spans="2:24" s="213" customFormat="1" ht="24" customHeight="1" x14ac:dyDescent="0.4">
      <c r="B5" s="214" t="s">
        <v>395</v>
      </c>
      <c r="C5" s="215"/>
      <c r="D5" s="215"/>
      <c r="E5" s="216"/>
      <c r="F5" s="215"/>
      <c r="G5" s="215"/>
      <c r="H5" s="215"/>
      <c r="I5" s="215"/>
      <c r="J5" s="217"/>
      <c r="K5" s="218"/>
      <c r="L5" s="218"/>
      <c r="M5" s="218"/>
      <c r="N5" s="219" t="s">
        <v>167</v>
      </c>
      <c r="O5" s="220"/>
      <c r="P5" s="220"/>
      <c r="Q5" s="221"/>
      <c r="R5" s="222" t="s">
        <v>396</v>
      </c>
      <c r="S5" s="223"/>
      <c r="T5" s="223"/>
      <c r="U5" s="224"/>
      <c r="V5" s="215"/>
      <c r="W5" s="215"/>
      <c r="X5" s="215"/>
    </row>
    <row r="6" spans="2:24" s="213" customFormat="1" ht="24" customHeight="1" x14ac:dyDescent="0.4">
      <c r="B6" s="225" t="s">
        <v>322</v>
      </c>
      <c r="C6" s="226"/>
      <c r="D6" s="226"/>
      <c r="E6" s="227"/>
      <c r="F6" s="218"/>
      <c r="G6" s="228"/>
      <c r="H6" s="228"/>
      <c r="I6" s="228"/>
      <c r="J6" s="218"/>
      <c r="K6" s="218"/>
      <c r="L6" s="218"/>
      <c r="M6" s="218"/>
      <c r="N6" s="229" t="s">
        <v>397</v>
      </c>
      <c r="O6" s="218"/>
      <c r="P6" s="218"/>
      <c r="Q6" s="230"/>
      <c r="R6" s="231" t="s">
        <v>398</v>
      </c>
      <c r="S6" s="226"/>
      <c r="T6" s="226"/>
      <c r="U6" s="232"/>
      <c r="V6" s="218"/>
      <c r="W6" s="228"/>
      <c r="X6" s="228"/>
    </row>
    <row r="7" spans="2:24" s="240" customFormat="1" ht="18" customHeight="1" x14ac:dyDescent="0.25">
      <c r="B7" s="233" t="s">
        <v>310</v>
      </c>
      <c r="C7" s="234"/>
      <c r="D7" s="234"/>
      <c r="E7" s="235"/>
      <c r="F7" s="236"/>
      <c r="G7" s="236"/>
      <c r="H7" s="236"/>
      <c r="I7" s="236"/>
      <c r="J7" s="236"/>
      <c r="K7" s="236"/>
      <c r="L7" s="236"/>
      <c r="M7" s="236"/>
      <c r="N7" s="237" t="s">
        <v>150</v>
      </c>
      <c r="O7" s="236"/>
      <c r="P7" s="236"/>
      <c r="Q7" s="238"/>
      <c r="R7" s="237" t="s">
        <v>86</v>
      </c>
      <c r="S7" s="236"/>
      <c r="T7" s="236"/>
      <c r="U7" s="239"/>
      <c r="V7" s="236"/>
      <c r="W7" s="236"/>
      <c r="X7" s="236"/>
    </row>
    <row r="8" spans="2:24" s="249" customFormat="1" ht="20.100000000000001" customHeight="1" x14ac:dyDescent="0.4">
      <c r="B8" s="241" t="s">
        <v>380</v>
      </c>
      <c r="C8" s="242"/>
      <c r="D8" s="242"/>
      <c r="E8" s="243"/>
      <c r="F8" s="226"/>
      <c r="G8" s="226"/>
      <c r="H8" s="226"/>
      <c r="I8" s="226"/>
      <c r="J8" s="228"/>
      <c r="K8" s="228"/>
      <c r="L8" s="228"/>
      <c r="M8" s="228"/>
      <c r="N8" s="244" t="s">
        <v>185</v>
      </c>
      <c r="O8" s="228"/>
      <c r="P8" s="228"/>
      <c r="Q8" s="245"/>
      <c r="R8" s="246" t="s">
        <v>151</v>
      </c>
      <c r="S8" s="247"/>
      <c r="T8" s="247"/>
      <c r="U8" s="248"/>
    </row>
    <row r="9" spans="2:24" s="240" customFormat="1" ht="12.95" customHeight="1" x14ac:dyDescent="0.25">
      <c r="B9" s="250" t="s">
        <v>45</v>
      </c>
      <c r="C9" s="251">
        <f>第一週明細!W12</f>
        <v>717.8</v>
      </c>
      <c r="D9" s="252" t="s">
        <v>9</v>
      </c>
      <c r="E9" s="253">
        <f>第一週明細!W8</f>
        <v>25</v>
      </c>
      <c r="F9" s="254"/>
      <c r="G9" s="255"/>
      <c r="H9" s="254"/>
      <c r="I9" s="256"/>
      <c r="J9" s="254"/>
      <c r="K9" s="255"/>
      <c r="L9" s="254"/>
      <c r="M9" s="256"/>
      <c r="N9" s="252" t="s">
        <v>45</v>
      </c>
      <c r="O9" s="251">
        <f>第一週明細!W36</f>
        <v>719.5</v>
      </c>
      <c r="P9" s="252" t="s">
        <v>9</v>
      </c>
      <c r="Q9" s="253">
        <f>第一週明細!W32</f>
        <v>25.5</v>
      </c>
      <c r="R9" s="252" t="s">
        <v>45</v>
      </c>
      <c r="S9" s="251">
        <f>第一週明細!W44</f>
        <v>715.8</v>
      </c>
      <c r="T9" s="252" t="s">
        <v>9</v>
      </c>
      <c r="U9" s="253">
        <f>第一週明細!W40</f>
        <v>25</v>
      </c>
    </row>
    <row r="10" spans="2:24" s="240" customFormat="1" ht="12.95" customHeight="1" thickBot="1" x14ac:dyDescent="0.3">
      <c r="B10" s="257" t="s">
        <v>7</v>
      </c>
      <c r="C10" s="258">
        <f>第一週明細!W6</f>
        <v>97.5</v>
      </c>
      <c r="D10" s="259" t="s">
        <v>11</v>
      </c>
      <c r="E10" s="260">
        <f>第一週明細!W10</f>
        <v>25.7</v>
      </c>
      <c r="F10" s="261"/>
      <c r="G10" s="262"/>
      <c r="H10" s="261"/>
      <c r="I10" s="262"/>
      <c r="J10" s="261"/>
      <c r="K10" s="262"/>
      <c r="L10" s="261"/>
      <c r="M10" s="262"/>
      <c r="N10" s="259" t="s">
        <v>7</v>
      </c>
      <c r="O10" s="258">
        <f>第一週明細!W30</f>
        <v>96</v>
      </c>
      <c r="P10" s="259" t="s">
        <v>11</v>
      </c>
      <c r="Q10" s="260">
        <f>第一週明細!W34</f>
        <v>26.5</v>
      </c>
      <c r="R10" s="259" t="s">
        <v>7</v>
      </c>
      <c r="S10" s="258">
        <f>第一週明細!W38</f>
        <v>96</v>
      </c>
      <c r="T10" s="259" t="s">
        <v>11</v>
      </c>
      <c r="U10" s="260">
        <f>第一週明細!W42</f>
        <v>26.7</v>
      </c>
    </row>
    <row r="11" spans="2:24" ht="15" customHeight="1" x14ac:dyDescent="0.25">
      <c r="B11" s="263" t="s">
        <v>127</v>
      </c>
      <c r="C11" s="264"/>
      <c r="D11" s="264"/>
      <c r="E11" s="265"/>
      <c r="F11" s="264" t="s">
        <v>128</v>
      </c>
      <c r="G11" s="264"/>
      <c r="H11" s="264"/>
      <c r="I11" s="264"/>
      <c r="J11" s="266" t="s">
        <v>129</v>
      </c>
      <c r="K11" s="266"/>
      <c r="L11" s="266"/>
      <c r="M11" s="266"/>
      <c r="N11" s="264" t="s">
        <v>130</v>
      </c>
      <c r="O11" s="264"/>
      <c r="P11" s="264"/>
      <c r="Q11" s="265"/>
      <c r="R11" s="264" t="s">
        <v>131</v>
      </c>
      <c r="S11" s="264"/>
      <c r="T11" s="264"/>
      <c r="U11" s="267"/>
    </row>
    <row r="12" spans="2:24" ht="15" customHeight="1" x14ac:dyDescent="0.25">
      <c r="B12" s="268" t="s">
        <v>82</v>
      </c>
      <c r="C12" s="196"/>
      <c r="D12" s="196"/>
      <c r="E12" s="196"/>
      <c r="F12" s="198" t="s">
        <v>83</v>
      </c>
      <c r="G12" s="197"/>
      <c r="H12" s="197"/>
      <c r="I12" s="199"/>
      <c r="J12" s="269" t="s">
        <v>330</v>
      </c>
      <c r="K12" s="270"/>
      <c r="L12" s="270"/>
      <c r="M12" s="271"/>
      <c r="N12" s="198" t="s">
        <v>149</v>
      </c>
      <c r="O12" s="197"/>
      <c r="P12" s="197"/>
      <c r="Q12" s="197"/>
      <c r="R12" s="200" t="s">
        <v>329</v>
      </c>
      <c r="S12" s="200"/>
      <c r="T12" s="200"/>
      <c r="U12" s="201"/>
    </row>
    <row r="13" spans="2:24" s="213" customFormat="1" ht="27.95" customHeight="1" x14ac:dyDescent="0.4">
      <c r="B13" s="214" t="s">
        <v>193</v>
      </c>
      <c r="C13" s="272"/>
      <c r="D13" s="272"/>
      <c r="E13" s="272"/>
      <c r="F13" s="273" t="s">
        <v>399</v>
      </c>
      <c r="G13" s="205"/>
      <c r="H13" s="205"/>
      <c r="I13" s="274"/>
      <c r="J13" s="275" t="s">
        <v>337</v>
      </c>
      <c r="K13" s="276"/>
      <c r="L13" s="276"/>
      <c r="M13" s="277"/>
      <c r="N13" s="275" t="s">
        <v>195</v>
      </c>
      <c r="O13" s="276"/>
      <c r="P13" s="276"/>
      <c r="Q13" s="276"/>
      <c r="R13" s="275" t="s">
        <v>287</v>
      </c>
      <c r="S13" s="276"/>
      <c r="T13" s="276"/>
      <c r="U13" s="278"/>
    </row>
    <row r="14" spans="2:24" s="213" customFormat="1" ht="24" customHeight="1" x14ac:dyDescent="0.4">
      <c r="B14" s="214" t="s">
        <v>288</v>
      </c>
      <c r="C14" s="215"/>
      <c r="D14" s="215"/>
      <c r="E14" s="215"/>
      <c r="F14" s="219" t="s">
        <v>357</v>
      </c>
      <c r="G14" s="215"/>
      <c r="H14" s="215"/>
      <c r="I14" s="216"/>
      <c r="J14" s="275" t="s">
        <v>400</v>
      </c>
      <c r="K14" s="276"/>
      <c r="L14" s="276"/>
      <c r="M14" s="277"/>
      <c r="N14" s="222" t="s">
        <v>401</v>
      </c>
      <c r="O14" s="215"/>
      <c r="P14" s="215"/>
      <c r="Q14" s="215"/>
      <c r="R14" s="231" t="s">
        <v>402</v>
      </c>
      <c r="S14" s="226"/>
      <c r="T14" s="226"/>
      <c r="U14" s="232"/>
    </row>
    <row r="15" spans="2:24" s="213" customFormat="1" ht="24" customHeight="1" x14ac:dyDescent="0.4">
      <c r="B15" s="225" t="s">
        <v>327</v>
      </c>
      <c r="C15" s="226"/>
      <c r="D15" s="226"/>
      <c r="E15" s="226"/>
      <c r="F15" s="229" t="s">
        <v>403</v>
      </c>
      <c r="G15" s="228"/>
      <c r="H15" s="228"/>
      <c r="I15" s="245"/>
      <c r="J15" s="279" t="s">
        <v>404</v>
      </c>
      <c r="K15" s="226"/>
      <c r="L15" s="226"/>
      <c r="M15" s="227"/>
      <c r="N15" s="231" t="s">
        <v>291</v>
      </c>
      <c r="O15" s="226"/>
      <c r="P15" s="226"/>
      <c r="Q15" s="226"/>
      <c r="R15" s="222" t="s">
        <v>405</v>
      </c>
      <c r="S15" s="215"/>
      <c r="T15" s="215"/>
      <c r="U15" s="280"/>
    </row>
    <row r="16" spans="2:24" s="240" customFormat="1" ht="18" customHeight="1" x14ac:dyDescent="0.25">
      <c r="B16" s="281" t="s">
        <v>86</v>
      </c>
      <c r="C16" s="236"/>
      <c r="D16" s="236"/>
      <c r="E16" s="236"/>
      <c r="F16" s="237" t="s">
        <v>85</v>
      </c>
      <c r="G16" s="236"/>
      <c r="H16" s="236"/>
      <c r="I16" s="238"/>
      <c r="J16" s="237" t="s">
        <v>196</v>
      </c>
      <c r="K16" s="236"/>
      <c r="L16" s="236"/>
      <c r="M16" s="238"/>
      <c r="N16" s="237" t="s">
        <v>86</v>
      </c>
      <c r="O16" s="236"/>
      <c r="P16" s="236"/>
      <c r="Q16" s="236"/>
      <c r="R16" s="237" t="s">
        <v>85</v>
      </c>
      <c r="S16" s="236"/>
      <c r="T16" s="236"/>
      <c r="U16" s="239"/>
    </row>
    <row r="17" spans="2:21" s="249" customFormat="1" ht="20.100000000000001" customHeight="1" x14ac:dyDescent="0.4">
      <c r="B17" s="282" t="s">
        <v>406</v>
      </c>
      <c r="C17" s="247"/>
      <c r="D17" s="247"/>
      <c r="E17" s="283"/>
      <c r="F17" s="246" t="s">
        <v>382</v>
      </c>
      <c r="G17" s="247"/>
      <c r="H17" s="247"/>
      <c r="I17" s="283"/>
      <c r="J17" s="246" t="s">
        <v>407</v>
      </c>
      <c r="K17" s="247"/>
      <c r="L17" s="247"/>
      <c r="M17" s="283"/>
      <c r="N17" s="246" t="s">
        <v>194</v>
      </c>
      <c r="O17" s="247"/>
      <c r="P17" s="247"/>
      <c r="Q17" s="247"/>
      <c r="R17" s="246" t="s">
        <v>408</v>
      </c>
      <c r="S17" s="247"/>
      <c r="T17" s="247"/>
      <c r="U17" s="248"/>
    </row>
    <row r="18" spans="2:21" s="240" customFormat="1" ht="12.95" customHeight="1" x14ac:dyDescent="0.25">
      <c r="B18" s="284" t="s">
        <v>45</v>
      </c>
      <c r="C18" s="285">
        <f>第二週明細!W12</f>
        <v>716.9</v>
      </c>
      <c r="D18" s="286" t="s">
        <v>9</v>
      </c>
      <c r="E18" s="287">
        <f>第二週明細!W8</f>
        <v>24.5</v>
      </c>
      <c r="F18" s="286" t="s">
        <v>45</v>
      </c>
      <c r="G18" s="285">
        <f>第二週明細!W20</f>
        <v>706.3</v>
      </c>
      <c r="H18" s="286" t="s">
        <v>9</v>
      </c>
      <c r="I18" s="287">
        <f>第二週明細!W16</f>
        <v>25.5</v>
      </c>
      <c r="J18" s="286" t="s">
        <v>45</v>
      </c>
      <c r="K18" s="285">
        <f>第二週明細!W28</f>
        <v>736.7</v>
      </c>
      <c r="L18" s="286" t="s">
        <v>9</v>
      </c>
      <c r="M18" s="287">
        <f>第二週明細!W24</f>
        <v>25.5</v>
      </c>
      <c r="N18" s="286" t="s">
        <v>45</v>
      </c>
      <c r="O18" s="285">
        <f>第二週明細!W36</f>
        <v>741.6</v>
      </c>
      <c r="P18" s="286" t="s">
        <v>9</v>
      </c>
      <c r="Q18" s="288">
        <f>第二週明細!W32</f>
        <v>24</v>
      </c>
      <c r="R18" s="252" t="s">
        <v>45</v>
      </c>
      <c r="S18" s="251">
        <f>第二週明細!W44</f>
        <v>719.1</v>
      </c>
      <c r="T18" s="252" t="s">
        <v>9</v>
      </c>
      <c r="U18" s="253">
        <f>第二週明細!W40</f>
        <v>25.5</v>
      </c>
    </row>
    <row r="19" spans="2:21" s="240" customFormat="1" ht="12.95" customHeight="1" thickBot="1" x14ac:dyDescent="0.3">
      <c r="B19" s="257" t="s">
        <v>7</v>
      </c>
      <c r="C19" s="258">
        <f>第二週明細!W6</f>
        <v>97.5</v>
      </c>
      <c r="D19" s="259" t="s">
        <v>11</v>
      </c>
      <c r="E19" s="258">
        <f>第二週明細!W10</f>
        <v>26.6</v>
      </c>
      <c r="F19" s="259" t="s">
        <v>7</v>
      </c>
      <c r="G19" s="258">
        <f>第二週明細!W14</f>
        <v>92.5</v>
      </c>
      <c r="H19" s="259" t="s">
        <v>11</v>
      </c>
      <c r="I19" s="258">
        <f>第二週明細!W18</f>
        <v>26.7</v>
      </c>
      <c r="J19" s="259" t="s">
        <v>7</v>
      </c>
      <c r="K19" s="258">
        <f>第二週明細!W22</f>
        <v>100</v>
      </c>
      <c r="L19" s="259" t="s">
        <v>11</v>
      </c>
      <c r="M19" s="258">
        <f>第二週明細!W26</f>
        <v>26.8</v>
      </c>
      <c r="N19" s="259" t="s">
        <v>7</v>
      </c>
      <c r="O19" s="258">
        <f>第二週明細!W30</f>
        <v>105</v>
      </c>
      <c r="P19" s="259" t="s">
        <v>11</v>
      </c>
      <c r="Q19" s="289">
        <f>第二週明細!W34</f>
        <v>26.4</v>
      </c>
      <c r="R19" s="259" t="s">
        <v>7</v>
      </c>
      <c r="S19" s="258">
        <f>第二週明細!W38</f>
        <v>95.5</v>
      </c>
      <c r="T19" s="259" t="s">
        <v>11</v>
      </c>
      <c r="U19" s="260">
        <f>第二週明細!W42</f>
        <v>26.9</v>
      </c>
    </row>
    <row r="20" spans="2:21" ht="15" customHeight="1" x14ac:dyDescent="0.25">
      <c r="B20" s="263" t="s">
        <v>132</v>
      </c>
      <c r="C20" s="264"/>
      <c r="D20" s="264"/>
      <c r="E20" s="265"/>
      <c r="F20" s="264" t="s">
        <v>133</v>
      </c>
      <c r="G20" s="264"/>
      <c r="H20" s="264"/>
      <c r="I20" s="264"/>
      <c r="J20" s="188" t="s">
        <v>134</v>
      </c>
      <c r="K20" s="191"/>
      <c r="L20" s="191"/>
      <c r="M20" s="190"/>
      <c r="N20" s="191" t="s">
        <v>135</v>
      </c>
      <c r="O20" s="191"/>
      <c r="P20" s="191"/>
      <c r="Q20" s="190"/>
      <c r="R20" s="191" t="s">
        <v>137</v>
      </c>
      <c r="S20" s="191"/>
      <c r="T20" s="191"/>
      <c r="U20" s="192"/>
    </row>
    <row r="21" spans="2:21" ht="15" customHeight="1" x14ac:dyDescent="0.25">
      <c r="B21" s="290" t="s">
        <v>330</v>
      </c>
      <c r="C21" s="291"/>
      <c r="D21" s="291"/>
      <c r="E21" s="269"/>
      <c r="F21" s="292" t="s">
        <v>152</v>
      </c>
      <c r="G21" s="293"/>
      <c r="H21" s="293"/>
      <c r="I21" s="294"/>
      <c r="J21" s="295" t="s">
        <v>330</v>
      </c>
      <c r="K21" s="296"/>
      <c r="L21" s="296"/>
      <c r="M21" s="296"/>
      <c r="N21" s="198" t="s">
        <v>148</v>
      </c>
      <c r="O21" s="197"/>
      <c r="P21" s="197"/>
      <c r="Q21" s="197"/>
      <c r="R21" s="198" t="s">
        <v>331</v>
      </c>
      <c r="S21" s="197"/>
      <c r="T21" s="197"/>
      <c r="U21" s="297"/>
    </row>
    <row r="22" spans="2:21" s="213" customFormat="1" ht="27.95" customHeight="1" x14ac:dyDescent="0.4">
      <c r="B22" s="298" t="s">
        <v>409</v>
      </c>
      <c r="C22" s="276"/>
      <c r="D22" s="276"/>
      <c r="E22" s="276"/>
      <c r="F22" s="275" t="s">
        <v>237</v>
      </c>
      <c r="G22" s="276"/>
      <c r="H22" s="276"/>
      <c r="I22" s="277"/>
      <c r="J22" s="210" t="s">
        <v>197</v>
      </c>
      <c r="K22" s="211"/>
      <c r="L22" s="211"/>
      <c r="M22" s="211"/>
      <c r="N22" s="207" t="s">
        <v>198</v>
      </c>
      <c r="O22" s="208"/>
      <c r="P22" s="208"/>
      <c r="Q22" s="208"/>
      <c r="R22" s="275" t="s">
        <v>199</v>
      </c>
      <c r="S22" s="211"/>
      <c r="T22" s="211"/>
      <c r="U22" s="212"/>
    </row>
    <row r="23" spans="2:21" s="213" customFormat="1" ht="24" customHeight="1" x14ac:dyDescent="0.4">
      <c r="B23" s="299" t="s">
        <v>328</v>
      </c>
      <c r="C23" s="300"/>
      <c r="D23" s="300"/>
      <c r="E23" s="231"/>
      <c r="F23" s="229" t="s">
        <v>410</v>
      </c>
      <c r="G23" s="226"/>
      <c r="H23" s="226"/>
      <c r="I23" s="227"/>
      <c r="J23" s="222" t="s">
        <v>411</v>
      </c>
      <c r="K23" s="215"/>
      <c r="L23" s="215"/>
      <c r="M23" s="215"/>
      <c r="N23" s="222" t="s">
        <v>412</v>
      </c>
      <c r="O23" s="215"/>
      <c r="P23" s="215"/>
      <c r="Q23" s="215"/>
      <c r="R23" s="222" t="s">
        <v>200</v>
      </c>
      <c r="S23" s="215"/>
      <c r="T23" s="215"/>
      <c r="U23" s="280"/>
    </row>
    <row r="24" spans="2:21" s="213" customFormat="1" ht="24" customHeight="1" x14ac:dyDescent="0.4">
      <c r="B24" s="299" t="s">
        <v>162</v>
      </c>
      <c r="C24" s="301"/>
      <c r="D24" s="301"/>
      <c r="E24" s="244"/>
      <c r="F24" s="231" t="s">
        <v>161</v>
      </c>
      <c r="G24" s="226"/>
      <c r="H24" s="226"/>
      <c r="I24" s="227"/>
      <c r="J24" s="222" t="s">
        <v>413</v>
      </c>
      <c r="K24" s="215"/>
      <c r="L24" s="215"/>
      <c r="M24" s="215"/>
      <c r="N24" s="231" t="s">
        <v>201</v>
      </c>
      <c r="O24" s="226"/>
      <c r="P24" s="226"/>
      <c r="Q24" s="226"/>
      <c r="R24" s="302" t="s">
        <v>414</v>
      </c>
      <c r="S24" s="226"/>
      <c r="T24" s="226"/>
      <c r="U24" s="232"/>
    </row>
    <row r="25" spans="2:21" s="240" customFormat="1" ht="18" customHeight="1" x14ac:dyDescent="0.25">
      <c r="B25" s="303" t="s">
        <v>85</v>
      </c>
      <c r="C25" s="304"/>
      <c r="D25" s="304"/>
      <c r="E25" s="237"/>
      <c r="F25" s="304" t="s">
        <v>86</v>
      </c>
      <c r="G25" s="304"/>
      <c r="H25" s="304"/>
      <c r="I25" s="304"/>
      <c r="J25" s="304" t="s">
        <v>85</v>
      </c>
      <c r="K25" s="304"/>
      <c r="L25" s="304"/>
      <c r="M25" s="237"/>
      <c r="N25" s="237" t="s">
        <v>154</v>
      </c>
      <c r="O25" s="236"/>
      <c r="P25" s="236"/>
      <c r="Q25" s="236"/>
      <c r="R25" s="237" t="s">
        <v>373</v>
      </c>
      <c r="S25" s="236"/>
      <c r="T25" s="236"/>
      <c r="U25" s="239"/>
    </row>
    <row r="26" spans="2:21" s="249" customFormat="1" ht="20.100000000000001" customHeight="1" x14ac:dyDescent="0.4">
      <c r="B26" s="305" t="s">
        <v>153</v>
      </c>
      <c r="C26" s="306"/>
      <c r="D26" s="306"/>
      <c r="E26" s="246"/>
      <c r="F26" s="306" t="s">
        <v>383</v>
      </c>
      <c r="G26" s="306"/>
      <c r="H26" s="306"/>
      <c r="I26" s="306"/>
      <c r="J26" s="306" t="s">
        <v>363</v>
      </c>
      <c r="K26" s="306"/>
      <c r="L26" s="306"/>
      <c r="M26" s="246"/>
      <c r="N26" s="246" t="s">
        <v>415</v>
      </c>
      <c r="O26" s="247"/>
      <c r="P26" s="247"/>
      <c r="Q26" s="247"/>
      <c r="R26" s="246" t="s">
        <v>416</v>
      </c>
      <c r="S26" s="247"/>
      <c r="T26" s="247"/>
      <c r="U26" s="248"/>
    </row>
    <row r="27" spans="2:21" s="240" customFormat="1" ht="12.95" customHeight="1" x14ac:dyDescent="0.25">
      <c r="B27" s="250" t="s">
        <v>45</v>
      </c>
      <c r="C27" s="251">
        <f>第三週明細!W12</f>
        <v>718.2</v>
      </c>
      <c r="D27" s="252" t="s">
        <v>9</v>
      </c>
      <c r="E27" s="307">
        <f>第三週明細!W8</f>
        <v>25</v>
      </c>
      <c r="F27" s="252" t="s">
        <v>45</v>
      </c>
      <c r="G27" s="251">
        <f>第三週明細!W20</f>
        <v>691.7</v>
      </c>
      <c r="H27" s="252" t="s">
        <v>9</v>
      </c>
      <c r="I27" s="307">
        <f>第三週明細!W16</f>
        <v>24.5</v>
      </c>
      <c r="J27" s="252" t="s">
        <v>45</v>
      </c>
      <c r="K27" s="251">
        <f>第三週明細!W28</f>
        <v>724.7</v>
      </c>
      <c r="L27" s="252" t="s">
        <v>9</v>
      </c>
      <c r="M27" s="308">
        <f>第三週明細!W24</f>
        <v>23.5</v>
      </c>
      <c r="N27" s="286" t="s">
        <v>45</v>
      </c>
      <c r="O27" s="285">
        <f>第三週明細!W36</f>
        <v>720.3</v>
      </c>
      <c r="P27" s="286" t="s">
        <v>9</v>
      </c>
      <c r="Q27" s="288">
        <f>第三週明細!W32</f>
        <v>23.5</v>
      </c>
      <c r="R27" s="286" t="s">
        <v>45</v>
      </c>
      <c r="S27" s="285">
        <f>第三週明細!W44</f>
        <v>734.8</v>
      </c>
      <c r="T27" s="286" t="s">
        <v>9</v>
      </c>
      <c r="U27" s="309">
        <f>第三週明細!W40</f>
        <v>24</v>
      </c>
    </row>
    <row r="28" spans="2:21" s="240" customFormat="1" ht="12.95" customHeight="1" thickBot="1" x14ac:dyDescent="0.3">
      <c r="B28" s="257" t="s">
        <v>7</v>
      </c>
      <c r="C28" s="258">
        <f>第三週明細!W6</f>
        <v>97.5</v>
      </c>
      <c r="D28" s="259" t="s">
        <v>11</v>
      </c>
      <c r="E28" s="258">
        <f>第三週明細!W10</f>
        <v>25.8</v>
      </c>
      <c r="F28" s="259" t="s">
        <v>7</v>
      </c>
      <c r="G28" s="258">
        <f>第三週明細!W14</f>
        <v>91.5</v>
      </c>
      <c r="H28" s="259" t="s">
        <v>47</v>
      </c>
      <c r="I28" s="258">
        <f>第三週明細!W18</f>
        <v>26.3</v>
      </c>
      <c r="J28" s="259" t="s">
        <v>7</v>
      </c>
      <c r="K28" s="258">
        <f>第三週明細!W22</f>
        <v>102</v>
      </c>
      <c r="L28" s="259" t="s">
        <v>11</v>
      </c>
      <c r="M28" s="289">
        <f>第三週明細!W26</f>
        <v>26.3</v>
      </c>
      <c r="N28" s="259" t="s">
        <v>7</v>
      </c>
      <c r="O28" s="258">
        <f>第三週明細!W30</f>
        <v>101</v>
      </c>
      <c r="P28" s="259" t="s">
        <v>11</v>
      </c>
      <c r="Q28" s="289">
        <f>第三週明細!W34</f>
        <v>26.2</v>
      </c>
      <c r="R28" s="259" t="s">
        <v>7</v>
      </c>
      <c r="S28" s="258">
        <f>第三週明細!W38</f>
        <v>103.5</v>
      </c>
      <c r="T28" s="259" t="s">
        <v>11</v>
      </c>
      <c r="U28" s="260">
        <f>第三週明細!W42</f>
        <v>26.2</v>
      </c>
    </row>
    <row r="29" spans="2:21" ht="15" customHeight="1" x14ac:dyDescent="0.25">
      <c r="B29" s="310" t="s">
        <v>138</v>
      </c>
      <c r="C29" s="191"/>
      <c r="D29" s="191"/>
      <c r="E29" s="190"/>
      <c r="F29" s="191" t="s">
        <v>139</v>
      </c>
      <c r="G29" s="191"/>
      <c r="H29" s="191"/>
      <c r="I29" s="191"/>
      <c r="J29" s="191" t="s">
        <v>140</v>
      </c>
      <c r="K29" s="191"/>
      <c r="L29" s="191"/>
      <c r="M29" s="191"/>
      <c r="N29" s="265" t="s">
        <v>141</v>
      </c>
      <c r="O29" s="311"/>
      <c r="P29" s="311"/>
      <c r="Q29" s="311"/>
      <c r="R29" s="265" t="s">
        <v>146</v>
      </c>
      <c r="S29" s="311"/>
      <c r="T29" s="311"/>
      <c r="U29" s="312"/>
    </row>
    <row r="30" spans="2:21" ht="15" customHeight="1" x14ac:dyDescent="0.25">
      <c r="B30" s="268" t="s">
        <v>157</v>
      </c>
      <c r="C30" s="196"/>
      <c r="D30" s="196"/>
      <c r="E30" s="196"/>
      <c r="F30" s="198" t="s">
        <v>158</v>
      </c>
      <c r="G30" s="197"/>
      <c r="H30" s="197"/>
      <c r="I30" s="199"/>
      <c r="J30" s="295" t="s">
        <v>334</v>
      </c>
      <c r="K30" s="296"/>
      <c r="L30" s="296"/>
      <c r="M30" s="313"/>
      <c r="N30" s="198" t="s">
        <v>136</v>
      </c>
      <c r="O30" s="197"/>
      <c r="P30" s="197"/>
      <c r="Q30" s="197"/>
      <c r="R30" s="198" t="s">
        <v>332</v>
      </c>
      <c r="S30" s="197"/>
      <c r="T30" s="197"/>
      <c r="U30" s="297"/>
    </row>
    <row r="31" spans="2:21" s="213" customFormat="1" ht="27.95" customHeight="1" x14ac:dyDescent="0.4">
      <c r="B31" s="298" t="s">
        <v>204</v>
      </c>
      <c r="C31" s="276"/>
      <c r="D31" s="276"/>
      <c r="E31" s="276"/>
      <c r="F31" s="314" t="s">
        <v>299</v>
      </c>
      <c r="G31" s="315"/>
      <c r="H31" s="315"/>
      <c r="I31" s="316"/>
      <c r="J31" s="275" t="s">
        <v>300</v>
      </c>
      <c r="K31" s="276"/>
      <c r="L31" s="276"/>
      <c r="M31" s="277"/>
      <c r="N31" s="275" t="s">
        <v>163</v>
      </c>
      <c r="O31" s="276"/>
      <c r="P31" s="276"/>
      <c r="Q31" s="276"/>
      <c r="R31" s="275" t="s">
        <v>417</v>
      </c>
      <c r="S31" s="276"/>
      <c r="T31" s="276"/>
      <c r="U31" s="278"/>
    </row>
    <row r="32" spans="2:21" s="213" customFormat="1" ht="24" customHeight="1" x14ac:dyDescent="0.4">
      <c r="B32" s="214" t="s">
        <v>418</v>
      </c>
      <c r="C32" s="215"/>
      <c r="D32" s="215"/>
      <c r="E32" s="215"/>
      <c r="F32" s="231" t="s">
        <v>419</v>
      </c>
      <c r="G32" s="226"/>
      <c r="H32" s="226"/>
      <c r="I32" s="227"/>
      <c r="J32" s="222" t="s">
        <v>420</v>
      </c>
      <c r="K32" s="226"/>
      <c r="L32" s="226"/>
      <c r="M32" s="227"/>
      <c r="N32" s="275" t="s">
        <v>203</v>
      </c>
      <c r="O32" s="276"/>
      <c r="P32" s="276"/>
      <c r="Q32" s="276"/>
      <c r="R32" s="317" t="s">
        <v>421</v>
      </c>
      <c r="S32" s="318"/>
      <c r="T32" s="318"/>
      <c r="U32" s="319"/>
    </row>
    <row r="33" spans="2:21" s="213" customFormat="1" ht="24" customHeight="1" x14ac:dyDescent="0.4">
      <c r="B33" s="225" t="s">
        <v>202</v>
      </c>
      <c r="C33" s="226"/>
      <c r="D33" s="226"/>
      <c r="E33" s="226"/>
      <c r="F33" s="231" t="s">
        <v>297</v>
      </c>
      <c r="G33" s="226"/>
      <c r="H33" s="226"/>
      <c r="I33" s="227"/>
      <c r="J33" s="300" t="s">
        <v>422</v>
      </c>
      <c r="K33" s="300"/>
      <c r="L33" s="300"/>
      <c r="M33" s="300"/>
      <c r="N33" s="210" t="s">
        <v>423</v>
      </c>
      <c r="O33" s="211"/>
      <c r="P33" s="211"/>
      <c r="Q33" s="211"/>
      <c r="R33" s="222" t="s">
        <v>336</v>
      </c>
      <c r="S33" s="215"/>
      <c r="T33" s="215"/>
      <c r="U33" s="280"/>
    </row>
    <row r="34" spans="2:21" s="240" customFormat="1" ht="18" customHeight="1" x14ac:dyDescent="0.25">
      <c r="B34" s="281" t="s">
        <v>159</v>
      </c>
      <c r="C34" s="236"/>
      <c r="D34" s="236"/>
      <c r="E34" s="236"/>
      <c r="F34" s="237" t="s">
        <v>156</v>
      </c>
      <c r="G34" s="236"/>
      <c r="H34" s="236"/>
      <c r="I34" s="238"/>
      <c r="J34" s="304" t="s">
        <v>103</v>
      </c>
      <c r="K34" s="304"/>
      <c r="L34" s="304"/>
      <c r="M34" s="304"/>
      <c r="N34" s="237" t="s">
        <v>154</v>
      </c>
      <c r="O34" s="236"/>
      <c r="P34" s="236"/>
      <c r="Q34" s="236"/>
      <c r="R34" s="237" t="s">
        <v>160</v>
      </c>
      <c r="S34" s="236"/>
      <c r="T34" s="236"/>
      <c r="U34" s="239"/>
    </row>
    <row r="35" spans="2:21" s="249" customFormat="1" ht="20.100000000000001" customHeight="1" x14ac:dyDescent="0.4">
      <c r="B35" s="320" t="s">
        <v>408</v>
      </c>
      <c r="C35" s="228"/>
      <c r="D35" s="228"/>
      <c r="E35" s="228"/>
      <c r="F35" s="244" t="s">
        <v>384</v>
      </c>
      <c r="G35" s="228"/>
      <c r="H35" s="228"/>
      <c r="I35" s="245"/>
      <c r="J35" s="306" t="s">
        <v>406</v>
      </c>
      <c r="K35" s="306"/>
      <c r="L35" s="306"/>
      <c r="M35" s="306"/>
      <c r="N35" s="246" t="s">
        <v>424</v>
      </c>
      <c r="O35" s="247"/>
      <c r="P35" s="247"/>
      <c r="Q35" s="247"/>
      <c r="R35" s="246" t="s">
        <v>155</v>
      </c>
      <c r="S35" s="247"/>
      <c r="T35" s="247"/>
      <c r="U35" s="248"/>
    </row>
    <row r="36" spans="2:21" s="240" customFormat="1" ht="12.95" customHeight="1" x14ac:dyDescent="0.25">
      <c r="B36" s="250" t="s">
        <v>45</v>
      </c>
      <c r="C36" s="251">
        <f>第四週明細!W12</f>
        <v>745.1</v>
      </c>
      <c r="D36" s="252" t="s">
        <v>9</v>
      </c>
      <c r="E36" s="308">
        <f>第四週明細!W8</f>
        <v>23.5</v>
      </c>
      <c r="F36" s="252" t="s">
        <v>45</v>
      </c>
      <c r="G36" s="251">
        <f>第四週明細!W20</f>
        <v>748.5</v>
      </c>
      <c r="H36" s="252" t="s">
        <v>9</v>
      </c>
      <c r="I36" s="307">
        <f>第四週明細!W16</f>
        <v>24.5</v>
      </c>
      <c r="J36" s="252" t="s">
        <v>45</v>
      </c>
      <c r="K36" s="251">
        <f>第四週明細!W28</f>
        <v>718.4</v>
      </c>
      <c r="L36" s="252" t="s">
        <v>9</v>
      </c>
      <c r="M36" s="307">
        <f>第四週明細!W24</f>
        <v>24</v>
      </c>
      <c r="N36" s="286" t="s">
        <v>45</v>
      </c>
      <c r="O36" s="285">
        <f>第四週明細!W36</f>
        <v>716.2</v>
      </c>
      <c r="P36" s="286" t="s">
        <v>9</v>
      </c>
      <c r="Q36" s="288">
        <f>第四週明細!W32</f>
        <v>25</v>
      </c>
      <c r="R36" s="286" t="s">
        <v>45</v>
      </c>
      <c r="S36" s="285">
        <f>第四週明細!W44</f>
        <v>731.5</v>
      </c>
      <c r="T36" s="286" t="s">
        <v>9</v>
      </c>
      <c r="U36" s="309">
        <f>第四週明細!W40</f>
        <v>25.5</v>
      </c>
    </row>
    <row r="37" spans="2:21" s="240" customFormat="1" ht="12.95" customHeight="1" thickBot="1" x14ac:dyDescent="0.3">
      <c r="B37" s="257" t="s">
        <v>7</v>
      </c>
      <c r="C37" s="258">
        <f>第四週明細!W6</f>
        <v>106.5</v>
      </c>
      <c r="D37" s="259" t="s">
        <v>11</v>
      </c>
      <c r="E37" s="289">
        <f>第四週明細!W10</f>
        <v>26.9</v>
      </c>
      <c r="F37" s="259" t="s">
        <v>7</v>
      </c>
      <c r="G37" s="258">
        <f>第四週明細!W14</f>
        <v>105</v>
      </c>
      <c r="H37" s="259" t="s">
        <v>47</v>
      </c>
      <c r="I37" s="258">
        <f>第四週明細!W18</f>
        <v>27</v>
      </c>
      <c r="J37" s="259" t="s">
        <v>7</v>
      </c>
      <c r="K37" s="258">
        <f>第四週明細!W22</f>
        <v>99</v>
      </c>
      <c r="L37" s="259" t="s">
        <v>11</v>
      </c>
      <c r="M37" s="258">
        <f>第四週明細!W26</f>
        <v>26.6</v>
      </c>
      <c r="N37" s="259" t="s">
        <v>7</v>
      </c>
      <c r="O37" s="258">
        <f>第四週明細!W30</f>
        <v>96.5</v>
      </c>
      <c r="P37" s="259" t="s">
        <v>11</v>
      </c>
      <c r="Q37" s="289">
        <f>第四週明細!W34</f>
        <v>26.3</v>
      </c>
      <c r="R37" s="259" t="s">
        <v>7</v>
      </c>
      <c r="S37" s="258">
        <f>第四週明細!W38</f>
        <v>99</v>
      </c>
      <c r="T37" s="259" t="s">
        <v>11</v>
      </c>
      <c r="U37" s="260">
        <f>第四週明細!W42</f>
        <v>26.5</v>
      </c>
    </row>
    <row r="38" spans="2:21" ht="15" customHeight="1" x14ac:dyDescent="0.25">
      <c r="B38" s="321" t="s">
        <v>142</v>
      </c>
      <c r="C38" s="311"/>
      <c r="D38" s="311"/>
      <c r="E38" s="311"/>
      <c r="F38" s="264" t="s">
        <v>143</v>
      </c>
      <c r="G38" s="264"/>
      <c r="H38" s="264"/>
      <c r="I38" s="265"/>
      <c r="J38" s="191" t="s">
        <v>144</v>
      </c>
      <c r="K38" s="191"/>
      <c r="L38" s="191"/>
      <c r="M38" s="190"/>
      <c r="N38" s="191" t="s">
        <v>145</v>
      </c>
      <c r="O38" s="191"/>
      <c r="P38" s="191"/>
      <c r="Q38" s="190"/>
      <c r="R38" s="191" t="s">
        <v>147</v>
      </c>
      <c r="S38" s="191"/>
      <c r="T38" s="191"/>
      <c r="U38" s="192"/>
    </row>
    <row r="39" spans="2:21" ht="15" customHeight="1" x14ac:dyDescent="0.25">
      <c r="B39" s="322" t="s">
        <v>81</v>
      </c>
      <c r="C39" s="323"/>
      <c r="D39" s="323"/>
      <c r="E39" s="323"/>
      <c r="F39" s="198" t="s">
        <v>152</v>
      </c>
      <c r="G39" s="197"/>
      <c r="H39" s="197"/>
      <c r="I39" s="197"/>
      <c r="J39" s="324" t="s">
        <v>335</v>
      </c>
      <c r="K39" s="325"/>
      <c r="L39" s="325"/>
      <c r="M39" s="325"/>
      <c r="N39" s="198" t="s">
        <v>148</v>
      </c>
      <c r="O39" s="197"/>
      <c r="P39" s="197"/>
      <c r="Q39" s="197"/>
      <c r="R39" s="198" t="s">
        <v>333</v>
      </c>
      <c r="S39" s="197"/>
      <c r="T39" s="197"/>
      <c r="U39" s="297"/>
    </row>
    <row r="40" spans="2:21" s="213" customFormat="1" ht="27.95" customHeight="1" x14ac:dyDescent="0.4">
      <c r="B40" s="202" t="s">
        <v>205</v>
      </c>
      <c r="C40" s="203"/>
      <c r="D40" s="203"/>
      <c r="E40" s="203"/>
      <c r="F40" s="273" t="s">
        <v>303</v>
      </c>
      <c r="G40" s="205"/>
      <c r="H40" s="205"/>
      <c r="I40" s="205"/>
      <c r="J40" s="275" t="s">
        <v>425</v>
      </c>
      <c r="K40" s="276"/>
      <c r="L40" s="276"/>
      <c r="M40" s="276"/>
      <c r="N40" s="275" t="s">
        <v>206</v>
      </c>
      <c r="O40" s="276"/>
      <c r="P40" s="276"/>
      <c r="Q40" s="276"/>
      <c r="R40" s="275" t="s">
        <v>305</v>
      </c>
      <c r="S40" s="276"/>
      <c r="T40" s="276"/>
      <c r="U40" s="278"/>
    </row>
    <row r="41" spans="2:21" s="213" customFormat="1" ht="24" customHeight="1" x14ac:dyDescent="0.4">
      <c r="B41" s="225" t="s">
        <v>164</v>
      </c>
      <c r="C41" s="228"/>
      <c r="D41" s="228"/>
      <c r="E41" s="228"/>
      <c r="F41" s="229" t="s">
        <v>426</v>
      </c>
      <c r="G41" s="228"/>
      <c r="H41" s="228"/>
      <c r="I41" s="228"/>
      <c r="J41" s="222" t="s">
        <v>427</v>
      </c>
      <c r="K41" s="215"/>
      <c r="L41" s="215"/>
      <c r="M41" s="215"/>
      <c r="N41" s="222" t="s">
        <v>428</v>
      </c>
      <c r="O41" s="215"/>
      <c r="P41" s="215"/>
      <c r="Q41" s="215"/>
      <c r="R41" s="222" t="s">
        <v>429</v>
      </c>
      <c r="S41" s="215"/>
      <c r="T41" s="215"/>
      <c r="U41" s="280"/>
    </row>
    <row r="42" spans="2:21" s="213" customFormat="1" ht="24" customHeight="1" x14ac:dyDescent="0.4">
      <c r="B42" s="225" t="s">
        <v>430</v>
      </c>
      <c r="C42" s="226"/>
      <c r="D42" s="226"/>
      <c r="E42" s="226"/>
      <c r="F42" s="219" t="s">
        <v>304</v>
      </c>
      <c r="G42" s="223"/>
      <c r="H42" s="223"/>
      <c r="I42" s="223"/>
      <c r="J42" s="231" t="s">
        <v>372</v>
      </c>
      <c r="K42" s="226"/>
      <c r="L42" s="226"/>
      <c r="M42" s="226"/>
      <c r="N42" s="210" t="s">
        <v>207</v>
      </c>
      <c r="O42" s="211"/>
      <c r="P42" s="211"/>
      <c r="Q42" s="326"/>
      <c r="R42" s="226" t="s">
        <v>209</v>
      </c>
      <c r="S42" s="226"/>
      <c r="T42" s="226"/>
      <c r="U42" s="232"/>
    </row>
    <row r="43" spans="2:21" s="240" customFormat="1" ht="18" customHeight="1" x14ac:dyDescent="0.25">
      <c r="B43" s="233" t="s">
        <v>308</v>
      </c>
      <c r="C43" s="234"/>
      <c r="D43" s="234"/>
      <c r="E43" s="234"/>
      <c r="F43" s="237" t="s">
        <v>85</v>
      </c>
      <c r="G43" s="236"/>
      <c r="H43" s="236"/>
      <c r="I43" s="236"/>
      <c r="J43" s="237" t="s">
        <v>159</v>
      </c>
      <c r="K43" s="236"/>
      <c r="L43" s="236"/>
      <c r="M43" s="236"/>
      <c r="N43" s="237" t="s">
        <v>160</v>
      </c>
      <c r="O43" s="236"/>
      <c r="P43" s="236"/>
      <c r="Q43" s="238"/>
      <c r="R43" s="236" t="s">
        <v>85</v>
      </c>
      <c r="S43" s="236"/>
      <c r="T43" s="236"/>
      <c r="U43" s="239"/>
    </row>
    <row r="44" spans="2:21" s="213" customFormat="1" ht="20.100000000000001" customHeight="1" x14ac:dyDescent="0.4">
      <c r="B44" s="241" t="s">
        <v>431</v>
      </c>
      <c r="C44" s="242"/>
      <c r="D44" s="242"/>
      <c r="E44" s="242"/>
      <c r="F44" s="327" t="s">
        <v>385</v>
      </c>
      <c r="G44" s="328"/>
      <c r="H44" s="328"/>
      <c r="I44" s="328"/>
      <c r="J44" s="244" t="s">
        <v>165</v>
      </c>
      <c r="K44" s="228"/>
      <c r="L44" s="228"/>
      <c r="M44" s="228"/>
      <c r="N44" s="246" t="s">
        <v>208</v>
      </c>
      <c r="O44" s="247"/>
      <c r="P44" s="247"/>
      <c r="Q44" s="283"/>
      <c r="R44" s="328" t="s">
        <v>210</v>
      </c>
      <c r="S44" s="328"/>
      <c r="T44" s="328"/>
      <c r="U44" s="329"/>
    </row>
    <row r="45" spans="2:21" s="240" customFormat="1" ht="12.95" customHeight="1" x14ac:dyDescent="0.25">
      <c r="B45" s="330" t="s">
        <v>45</v>
      </c>
      <c r="C45" s="251">
        <f>'第五週明細 '!W12</f>
        <v>722.2</v>
      </c>
      <c r="D45" s="331" t="s">
        <v>46</v>
      </c>
      <c r="E45" s="307">
        <f>'第五週明細 '!W8</f>
        <v>25</v>
      </c>
      <c r="F45" s="332" t="s">
        <v>45</v>
      </c>
      <c r="G45" s="251">
        <f>'第五週明細 '!W20</f>
        <v>726.2</v>
      </c>
      <c r="H45" s="331" t="s">
        <v>46</v>
      </c>
      <c r="I45" s="308">
        <f>'第五週明細 '!W16</f>
        <v>25</v>
      </c>
      <c r="J45" s="252" t="s">
        <v>45</v>
      </c>
      <c r="K45" s="251">
        <f>'第五週明細 '!W28</f>
        <v>735.6</v>
      </c>
      <c r="L45" s="252" t="s">
        <v>9</v>
      </c>
      <c r="M45" s="307">
        <f>'第五週明細 '!W24</f>
        <v>26</v>
      </c>
      <c r="N45" s="286" t="s">
        <v>45</v>
      </c>
      <c r="O45" s="285">
        <f>'第五週明細 '!W36</f>
        <v>731</v>
      </c>
      <c r="P45" s="286" t="s">
        <v>9</v>
      </c>
      <c r="Q45" s="288">
        <f>'第五週明細 '!W32</f>
        <v>23</v>
      </c>
      <c r="R45" s="286" t="s">
        <v>45</v>
      </c>
      <c r="S45" s="285">
        <f>'第五週明細 '!W44</f>
        <v>723.2</v>
      </c>
      <c r="T45" s="286" t="s">
        <v>9</v>
      </c>
      <c r="U45" s="309">
        <f>'第五週明細 '!W40</f>
        <v>24</v>
      </c>
    </row>
    <row r="46" spans="2:21" s="240" customFormat="1" ht="12.95" customHeight="1" thickBot="1" x14ac:dyDescent="0.3">
      <c r="B46" s="333" t="s">
        <v>44</v>
      </c>
      <c r="C46" s="334">
        <f>'第五週明細 '!W6</f>
        <v>97.5</v>
      </c>
      <c r="D46" s="335" t="s">
        <v>47</v>
      </c>
      <c r="E46" s="334">
        <f>'第五週明細 '!W10</f>
        <v>26.8</v>
      </c>
      <c r="F46" s="335" t="s">
        <v>44</v>
      </c>
      <c r="G46" s="334">
        <f>'第五週明細 '!W14</f>
        <v>99</v>
      </c>
      <c r="H46" s="335" t="s">
        <v>47</v>
      </c>
      <c r="I46" s="336">
        <f>'第五週明細 '!W18</f>
        <v>26.3</v>
      </c>
      <c r="J46" s="259" t="s">
        <v>7</v>
      </c>
      <c r="K46" s="258">
        <f>'第五週明細 '!W22</f>
        <v>98.5</v>
      </c>
      <c r="L46" s="259" t="s">
        <v>11</v>
      </c>
      <c r="M46" s="258">
        <f>'第五週明細 '!W26</f>
        <v>26.9</v>
      </c>
      <c r="N46" s="259" t="s">
        <v>7</v>
      </c>
      <c r="O46" s="258">
        <f>'第五週明細 '!W30</f>
        <v>105</v>
      </c>
      <c r="P46" s="259" t="s">
        <v>11</v>
      </c>
      <c r="Q46" s="289">
        <f>'第五週明細 '!W34</f>
        <v>26</v>
      </c>
      <c r="R46" s="259" t="s">
        <v>7</v>
      </c>
      <c r="S46" s="258">
        <f>'第五週明細 '!W38</f>
        <v>100</v>
      </c>
      <c r="T46" s="259" t="s">
        <v>11</v>
      </c>
      <c r="U46" s="260">
        <f>'第五週明細 '!W42</f>
        <v>26.8</v>
      </c>
    </row>
  </sheetData>
  <mergeCells count="182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R5:U5"/>
    <mergeCell ref="V5:X5"/>
    <mergeCell ref="B4:E4"/>
    <mergeCell ref="F4:I4"/>
    <mergeCell ref="J4:M4"/>
    <mergeCell ref="N4:Q4"/>
    <mergeCell ref="R4:U4"/>
    <mergeCell ref="V4:X4"/>
    <mergeCell ref="B7:E7"/>
    <mergeCell ref="F7:I7"/>
    <mergeCell ref="J7:M7"/>
    <mergeCell ref="N7:Q7"/>
    <mergeCell ref="R7:U7"/>
    <mergeCell ref="V7:X7"/>
    <mergeCell ref="B6:E6"/>
    <mergeCell ref="F6:I6"/>
    <mergeCell ref="J6:M6"/>
    <mergeCell ref="N6:Q6"/>
    <mergeCell ref="R6:U6"/>
    <mergeCell ref="V6:X6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A16" zoomScale="60" workbookViewId="0">
      <selection activeCell="G38" sqref="G3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169" t="s">
        <v>366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6"/>
      <c r="AB1" s="8"/>
    </row>
    <row r="2" spans="2:37" s="7" customFormat="1" ht="18.95" customHeight="1" x14ac:dyDescent="0.45">
      <c r="B2" s="170"/>
      <c r="C2" s="171"/>
      <c r="D2" s="171"/>
      <c r="E2" s="171"/>
      <c r="F2" s="171"/>
      <c r="G2" s="171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  <c r="AH4" s="107"/>
      <c r="AI4" s="107"/>
      <c r="AJ4" s="107"/>
      <c r="AK4" s="107"/>
    </row>
    <row r="5" spans="2:37" s="41" customFormat="1" ht="42" x14ac:dyDescent="0.3">
      <c r="B5" s="36">
        <v>3</v>
      </c>
      <c r="C5" s="163"/>
      <c r="D5" s="37" t="str">
        <f>'107.3月菜單'!B3</f>
        <v>香Q米飯</v>
      </c>
      <c r="E5" s="37" t="s">
        <v>315</v>
      </c>
      <c r="F5" s="1"/>
      <c r="G5" s="37" t="str">
        <f>'107.3月菜單'!B4</f>
        <v>塔香鹽酥雞(炸)</v>
      </c>
      <c r="H5" s="37" t="s">
        <v>314</v>
      </c>
      <c r="I5" s="1" t="s">
        <v>16</v>
      </c>
      <c r="J5" s="37" t="str">
        <f>'107.3月菜單'!B5</f>
        <v>瓜仔肉(醃)</v>
      </c>
      <c r="K5" s="37" t="s">
        <v>312</v>
      </c>
      <c r="L5" s="1" t="s">
        <v>16</v>
      </c>
      <c r="M5" s="37" t="str">
        <f>'107.3月菜單'!B6</f>
        <v>白醬馬鈴薯</v>
      </c>
      <c r="N5" s="37" t="s">
        <v>312</v>
      </c>
      <c r="O5" s="1" t="s">
        <v>16</v>
      </c>
      <c r="P5" s="37" t="str">
        <f>'107.3月菜單'!B7</f>
        <v>淺色蔬菜</v>
      </c>
      <c r="Q5" s="37" t="s">
        <v>313</v>
      </c>
      <c r="R5" s="1" t="s">
        <v>16</v>
      </c>
      <c r="S5" s="37" t="str">
        <f>'107.3月菜單'!B8</f>
        <v>冬瓜湯</v>
      </c>
      <c r="T5" s="37" t="s">
        <v>312</v>
      </c>
      <c r="U5" s="1" t="s">
        <v>16</v>
      </c>
      <c r="V5" s="164"/>
      <c r="W5" s="38" t="s">
        <v>44</v>
      </c>
      <c r="X5" s="39" t="s">
        <v>19</v>
      </c>
      <c r="Y5" s="40">
        <v>4.9000000000000004</v>
      </c>
      <c r="Z5" s="112"/>
      <c r="AA5" s="20"/>
      <c r="AB5" s="21"/>
      <c r="AC5" s="20"/>
      <c r="AD5" s="20"/>
      <c r="AE5" s="20"/>
      <c r="AF5" s="20"/>
      <c r="AG5" s="108"/>
      <c r="AH5" s="108"/>
      <c r="AI5" s="94"/>
      <c r="AJ5" s="5"/>
      <c r="AK5" s="109"/>
    </row>
    <row r="6" spans="2:37" ht="27.95" customHeight="1" x14ac:dyDescent="0.3">
      <c r="B6" s="42" t="s">
        <v>8</v>
      </c>
      <c r="C6" s="163"/>
      <c r="D6" s="2" t="s">
        <v>316</v>
      </c>
      <c r="E6" s="2"/>
      <c r="F6" s="2">
        <v>90</v>
      </c>
      <c r="G6" s="2" t="s">
        <v>317</v>
      </c>
      <c r="H6" s="3"/>
      <c r="I6" s="2">
        <v>70</v>
      </c>
      <c r="J6" s="2" t="s">
        <v>318</v>
      </c>
      <c r="K6" s="2" t="s">
        <v>320</v>
      </c>
      <c r="L6" s="2">
        <v>20</v>
      </c>
      <c r="M6" s="3" t="s">
        <v>323</v>
      </c>
      <c r="N6" s="2"/>
      <c r="O6" s="2">
        <v>40</v>
      </c>
      <c r="P6" s="2" t="s">
        <v>321</v>
      </c>
      <c r="Q6" s="2"/>
      <c r="R6" s="2">
        <v>100</v>
      </c>
      <c r="S6" s="119" t="s">
        <v>381</v>
      </c>
      <c r="T6" s="119"/>
      <c r="U6" s="119">
        <v>40</v>
      </c>
      <c r="V6" s="165"/>
      <c r="W6" s="110">
        <v>97.5</v>
      </c>
      <c r="X6" s="43" t="s">
        <v>25</v>
      </c>
      <c r="Y6" s="44">
        <v>2.2999999999999998</v>
      </c>
      <c r="Z6" s="19"/>
      <c r="AA6" s="45"/>
      <c r="AC6" s="21"/>
      <c r="AD6" s="21"/>
      <c r="AE6" s="21"/>
      <c r="AF6" s="21"/>
      <c r="AG6" s="110"/>
      <c r="AH6" s="110"/>
      <c r="AI6" s="111"/>
      <c r="AJ6" s="5"/>
      <c r="AK6" s="20"/>
    </row>
    <row r="7" spans="2:37" ht="27.95" customHeight="1" x14ac:dyDescent="0.3">
      <c r="B7" s="42">
        <v>31</v>
      </c>
      <c r="C7" s="163"/>
      <c r="D7" s="3"/>
      <c r="E7" s="3"/>
      <c r="F7" s="3"/>
      <c r="G7" s="2"/>
      <c r="H7" s="3"/>
      <c r="I7" s="2"/>
      <c r="J7" s="2" t="s">
        <v>319</v>
      </c>
      <c r="K7" s="2"/>
      <c r="L7" s="2">
        <v>30</v>
      </c>
      <c r="M7" s="3" t="s">
        <v>324</v>
      </c>
      <c r="N7" s="2"/>
      <c r="O7" s="2">
        <v>10</v>
      </c>
      <c r="P7" s="2"/>
      <c r="Q7" s="2"/>
      <c r="R7" s="2"/>
      <c r="S7" s="119"/>
      <c r="T7" s="119"/>
      <c r="U7" s="119"/>
      <c r="V7" s="165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108"/>
      <c r="AH7" s="108"/>
      <c r="AI7" s="94"/>
      <c r="AJ7" s="5"/>
      <c r="AK7" s="20"/>
    </row>
    <row r="8" spans="2:37" ht="27.95" customHeight="1" x14ac:dyDescent="0.3">
      <c r="B8" s="42" t="s">
        <v>10</v>
      </c>
      <c r="C8" s="163"/>
      <c r="D8" s="3"/>
      <c r="E8" s="3"/>
      <c r="F8" s="3"/>
      <c r="G8" s="2"/>
      <c r="H8" s="103"/>
      <c r="I8" s="2"/>
      <c r="J8" s="2"/>
      <c r="K8" s="102"/>
      <c r="L8" s="2"/>
      <c r="M8" s="3" t="s">
        <v>325</v>
      </c>
      <c r="N8" s="52"/>
      <c r="O8" s="2">
        <v>20</v>
      </c>
      <c r="P8" s="2"/>
      <c r="Q8" s="52"/>
      <c r="R8" s="2"/>
      <c r="S8" s="119"/>
      <c r="T8" s="119"/>
      <c r="U8" s="119"/>
      <c r="V8" s="165"/>
      <c r="W8" s="105">
        <v>25</v>
      </c>
      <c r="X8" s="48" t="s">
        <v>30</v>
      </c>
      <c r="Y8" s="44">
        <v>2.5</v>
      </c>
      <c r="Z8" s="19"/>
      <c r="AC8" s="21"/>
      <c r="AD8" s="21"/>
      <c r="AE8" s="21"/>
      <c r="AF8" s="21"/>
      <c r="AG8" s="110"/>
      <c r="AH8" s="110"/>
      <c r="AI8" s="94"/>
      <c r="AJ8" s="5"/>
      <c r="AK8" s="20"/>
    </row>
    <row r="9" spans="2:37" ht="27.95" customHeight="1" x14ac:dyDescent="0.25">
      <c r="B9" s="167" t="s">
        <v>311</v>
      </c>
      <c r="C9" s="163"/>
      <c r="D9" s="3"/>
      <c r="E9" s="3"/>
      <c r="F9" s="3"/>
      <c r="G9" s="2"/>
      <c r="H9" s="52"/>
      <c r="I9" s="2"/>
      <c r="J9" s="2"/>
      <c r="K9" s="52"/>
      <c r="L9" s="2"/>
      <c r="M9" s="2"/>
      <c r="N9" s="102"/>
      <c r="O9" s="2"/>
      <c r="P9" s="2"/>
      <c r="Q9" s="52"/>
      <c r="R9" s="2"/>
      <c r="S9" s="3"/>
      <c r="T9" s="52"/>
      <c r="U9" s="2"/>
      <c r="V9" s="165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08"/>
      <c r="AH9" s="108"/>
      <c r="AI9" s="94"/>
      <c r="AJ9" s="5"/>
      <c r="AK9" s="20"/>
    </row>
    <row r="10" spans="2:37" ht="27.95" customHeight="1" x14ac:dyDescent="0.3">
      <c r="B10" s="167"/>
      <c r="C10" s="163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165"/>
      <c r="W10" s="105">
        <v>25.7</v>
      </c>
      <c r="X10" s="98" t="s">
        <v>42</v>
      </c>
      <c r="Y10" s="53">
        <v>0</v>
      </c>
      <c r="Z10" s="19"/>
      <c r="AG10" s="110"/>
      <c r="AH10" s="110"/>
      <c r="AI10" s="18"/>
      <c r="AJ10" s="5"/>
      <c r="AK10" s="20"/>
    </row>
    <row r="11" spans="2:37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165"/>
      <c r="W11" s="47" t="s">
        <v>12</v>
      </c>
      <c r="X11" s="56"/>
      <c r="Y11" s="44"/>
      <c r="Z11" s="20"/>
      <c r="AG11" s="108"/>
      <c r="AH11" s="108"/>
      <c r="AI11" s="104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166"/>
      <c r="W12" s="106">
        <f>W6*4+W10*4+W8*9</f>
        <v>717.8</v>
      </c>
      <c r="X12" s="62"/>
      <c r="Y12" s="63"/>
      <c r="Z12" s="19"/>
      <c r="AC12" s="59"/>
      <c r="AD12" s="59"/>
      <c r="AE12" s="59"/>
      <c r="AG12" s="113"/>
      <c r="AH12" s="113"/>
      <c r="AI12" s="17"/>
      <c r="AJ12" s="5"/>
      <c r="AK12" s="20"/>
    </row>
    <row r="13" spans="2:37" s="41" customFormat="1" ht="27.95" customHeight="1" x14ac:dyDescent="0.3">
      <c r="B13" s="36"/>
      <c r="C13" s="16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164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  <c r="AH13" s="109"/>
      <c r="AI13" s="109"/>
      <c r="AJ13" s="109"/>
      <c r="AK13" s="109"/>
    </row>
    <row r="14" spans="2:37" ht="27.95" customHeight="1" x14ac:dyDescent="0.3">
      <c r="B14" s="42" t="s">
        <v>8</v>
      </c>
      <c r="C14" s="163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165"/>
      <c r="W14" s="110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7" ht="27.95" customHeight="1" x14ac:dyDescent="0.3">
      <c r="B15" s="42"/>
      <c r="C15" s="163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165"/>
      <c r="W15" s="47"/>
      <c r="X15" s="48"/>
      <c r="Y15" s="44"/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7" ht="27.95" customHeight="1" x14ac:dyDescent="0.3">
      <c r="B16" s="42" t="s">
        <v>10</v>
      </c>
      <c r="C16" s="163"/>
      <c r="D16" s="52"/>
      <c r="E16" s="52"/>
      <c r="F16" s="2"/>
      <c r="G16" s="2"/>
      <c r="H16" s="52"/>
      <c r="I16" s="2"/>
      <c r="J16" s="3"/>
      <c r="K16" s="52"/>
      <c r="L16" s="3"/>
      <c r="M16" s="3"/>
      <c r="N16" s="52"/>
      <c r="O16" s="2"/>
      <c r="P16" s="2"/>
      <c r="Q16" s="52"/>
      <c r="R16" s="2"/>
      <c r="S16" s="3"/>
      <c r="T16" s="52"/>
      <c r="U16" s="2"/>
      <c r="V16" s="165"/>
      <c r="W16" s="105"/>
      <c r="X16" s="48"/>
      <c r="Y16" s="44"/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0"/>
    </row>
    <row r="17" spans="2:34" ht="27.95" customHeight="1" x14ac:dyDescent="0.25">
      <c r="B17" s="167" t="s">
        <v>38</v>
      </c>
      <c r="C17" s="163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165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4" ht="27.95" customHeight="1" x14ac:dyDescent="0.3">
      <c r="B18" s="167"/>
      <c r="C18" s="163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165"/>
      <c r="W18" s="105"/>
      <c r="X18" s="98"/>
      <c r="Y18" s="53"/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4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165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08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166"/>
      <c r="W20" s="106"/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3"/>
    </row>
    <row r="21" spans="2:34" s="41" customFormat="1" ht="27.95" customHeight="1" x14ac:dyDescent="0.3">
      <c r="B21" s="64"/>
      <c r="C21" s="174"/>
      <c r="D21" s="116"/>
      <c r="E21" s="116"/>
      <c r="F21" s="116"/>
      <c r="G21" s="116"/>
      <c r="H21" s="116"/>
      <c r="I21" s="116"/>
      <c r="J21" s="116"/>
      <c r="K21" s="116"/>
      <c r="L21" s="150"/>
      <c r="M21" s="151"/>
      <c r="N21" s="116"/>
      <c r="O21" s="116"/>
      <c r="P21" s="116"/>
      <c r="Q21" s="116"/>
      <c r="R21" s="116"/>
      <c r="S21" s="116"/>
      <c r="T21" s="116"/>
      <c r="U21" s="116"/>
      <c r="V21" s="175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  <c r="AH21" s="109"/>
    </row>
    <row r="22" spans="2:34" s="69" customFormat="1" ht="27.75" customHeight="1" x14ac:dyDescent="0.4">
      <c r="B22" s="65" t="s">
        <v>8</v>
      </c>
      <c r="C22" s="174"/>
      <c r="D22" s="2"/>
      <c r="E22" s="3"/>
      <c r="F22" s="2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76"/>
      <c r="W22" s="110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  <c r="AH22" s="70"/>
    </row>
    <row r="23" spans="2:34" s="69" customFormat="1" ht="27.95" customHeight="1" x14ac:dyDescent="0.3">
      <c r="B23" s="65"/>
      <c r="C23" s="174"/>
      <c r="D23" s="2"/>
      <c r="E23" s="3"/>
      <c r="F23" s="2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76"/>
      <c r="W23" s="47"/>
      <c r="X23" s="48"/>
      <c r="Y23" s="44"/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8"/>
      <c r="AH23" s="70"/>
    </row>
    <row r="24" spans="2:34" s="69" customFormat="1" ht="27.95" customHeight="1" x14ac:dyDescent="0.4">
      <c r="B24" s="65" t="s">
        <v>10</v>
      </c>
      <c r="C24" s="174"/>
      <c r="D24" s="3"/>
      <c r="E24" s="3"/>
      <c r="F24" s="3"/>
      <c r="G24" s="117"/>
      <c r="H24" s="118"/>
      <c r="I24" s="117"/>
      <c r="J24" s="117"/>
      <c r="K24" s="118"/>
      <c r="L24" s="117"/>
      <c r="M24" s="117"/>
      <c r="N24" s="118"/>
      <c r="O24" s="117"/>
      <c r="P24" s="117"/>
      <c r="Q24" s="118"/>
      <c r="R24" s="117"/>
      <c r="S24" s="119"/>
      <c r="T24" s="118"/>
      <c r="U24" s="117"/>
      <c r="V24" s="176"/>
      <c r="W24" s="105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  <c r="AH24" s="70"/>
    </row>
    <row r="25" spans="2:34" s="69" customFormat="1" ht="27.95" customHeight="1" x14ac:dyDescent="0.25">
      <c r="B25" s="168" t="s">
        <v>39</v>
      </c>
      <c r="C25" s="174"/>
      <c r="D25" s="3"/>
      <c r="E25" s="3"/>
      <c r="F25" s="3"/>
      <c r="G25" s="117"/>
      <c r="H25" s="118"/>
      <c r="I25" s="117"/>
      <c r="J25" s="117"/>
      <c r="K25" s="118"/>
      <c r="L25" s="117"/>
      <c r="M25" s="117"/>
      <c r="N25" s="118"/>
      <c r="O25" s="117"/>
      <c r="P25" s="117"/>
      <c r="Q25" s="118"/>
      <c r="R25" s="117"/>
      <c r="S25" s="117"/>
      <c r="T25" s="118"/>
      <c r="U25" s="117"/>
      <c r="V25" s="176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  <c r="AH25" s="70"/>
    </row>
    <row r="26" spans="2:34" s="69" customFormat="1" ht="27.95" customHeight="1" x14ac:dyDescent="0.4">
      <c r="B26" s="168"/>
      <c r="C26" s="174"/>
      <c r="D26" s="3"/>
      <c r="E26" s="3"/>
      <c r="F26" s="3"/>
      <c r="G26" s="120"/>
      <c r="H26" s="118"/>
      <c r="I26" s="117"/>
      <c r="J26" s="117"/>
      <c r="K26" s="118"/>
      <c r="L26" s="117"/>
      <c r="M26" s="117"/>
      <c r="N26" s="118"/>
      <c r="O26" s="117"/>
      <c r="P26" s="117"/>
      <c r="Q26" s="118"/>
      <c r="R26" s="117"/>
      <c r="S26" s="117"/>
      <c r="T26" s="118"/>
      <c r="U26" s="117"/>
      <c r="V26" s="176"/>
      <c r="W26" s="105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  <c r="AH26" s="70"/>
    </row>
    <row r="27" spans="2:34" s="69" customFormat="1" ht="27.95" customHeight="1" x14ac:dyDescent="0.25">
      <c r="B27" s="76" t="s">
        <v>36</v>
      </c>
      <c r="C27" s="122"/>
      <c r="D27" s="3"/>
      <c r="E27" s="52"/>
      <c r="F27" s="3"/>
      <c r="G27" s="117"/>
      <c r="H27" s="118"/>
      <c r="I27" s="117"/>
      <c r="J27" s="117"/>
      <c r="K27" s="118"/>
      <c r="L27" s="117"/>
      <c r="M27" s="117"/>
      <c r="N27" s="118"/>
      <c r="O27" s="117"/>
      <c r="P27" s="117"/>
      <c r="Q27" s="118"/>
      <c r="R27" s="117"/>
      <c r="S27" s="117"/>
      <c r="T27" s="118"/>
      <c r="U27" s="117"/>
      <c r="V27" s="176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8"/>
      <c r="AH27" s="70"/>
    </row>
    <row r="28" spans="2:34" s="69" customFormat="1" ht="27.95" customHeight="1" thickBot="1" x14ac:dyDescent="0.45">
      <c r="B28" s="78"/>
      <c r="C28" s="124"/>
      <c r="D28" s="118"/>
      <c r="E28" s="118"/>
      <c r="F28" s="117"/>
      <c r="G28" s="117"/>
      <c r="H28" s="118"/>
      <c r="I28" s="117"/>
      <c r="J28" s="117"/>
      <c r="K28" s="118"/>
      <c r="L28" s="117"/>
      <c r="M28" s="117"/>
      <c r="N28" s="118"/>
      <c r="O28" s="117"/>
      <c r="P28" s="117"/>
      <c r="Q28" s="118"/>
      <c r="R28" s="117"/>
      <c r="S28" s="117"/>
      <c r="T28" s="118"/>
      <c r="U28" s="117"/>
      <c r="V28" s="177"/>
      <c r="W28" s="106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3"/>
      <c r="AH28" s="70"/>
    </row>
    <row r="29" spans="2:34" s="41" customFormat="1" ht="27.95" customHeight="1" x14ac:dyDescent="0.3">
      <c r="B29" s="36">
        <v>3</v>
      </c>
      <c r="C29" s="174"/>
      <c r="D29" s="116" t="str">
        <f>'107.3月菜單'!N3</f>
        <v>地瓜飯</v>
      </c>
      <c r="E29" s="116" t="s">
        <v>169</v>
      </c>
      <c r="F29" s="116"/>
      <c r="G29" s="116" t="str">
        <f>'107.3月菜單'!N4</f>
        <v>風味鐵路大排</v>
      </c>
      <c r="H29" s="116" t="s">
        <v>170</v>
      </c>
      <c r="I29" s="116"/>
      <c r="J29" s="116" t="str">
        <f>'107.3月菜單'!N5</f>
        <v>日式大阪燒</v>
      </c>
      <c r="K29" s="116" t="s">
        <v>171</v>
      </c>
      <c r="L29" s="116"/>
      <c r="M29" s="116" t="str">
        <f>'107.3月菜單'!N6</f>
        <v>雞堡肉(加)</v>
      </c>
      <c r="N29" s="116" t="s">
        <v>172</v>
      </c>
      <c r="O29" s="116"/>
      <c r="P29" s="116" t="str">
        <f>'107.3月菜單'!N7</f>
        <v>深色蔬菜</v>
      </c>
      <c r="Q29" s="116" t="s">
        <v>173</v>
      </c>
      <c r="R29" s="116"/>
      <c r="S29" s="116" t="str">
        <f>'107.3月菜單'!N8</f>
        <v>味噌海芽湯</v>
      </c>
      <c r="T29" s="116" t="s">
        <v>174</v>
      </c>
      <c r="U29" s="116"/>
      <c r="V29" s="175"/>
      <c r="W29" s="38" t="s">
        <v>44</v>
      </c>
      <c r="X29" s="39" t="s">
        <v>19</v>
      </c>
      <c r="Y29" s="40">
        <v>4.8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  <c r="AH29" s="109"/>
    </row>
    <row r="30" spans="2:34" ht="27.95" customHeight="1" x14ac:dyDescent="0.3">
      <c r="B30" s="42" t="s">
        <v>8</v>
      </c>
      <c r="C30" s="174"/>
      <c r="D30" s="2" t="s">
        <v>184</v>
      </c>
      <c r="E30" s="2"/>
      <c r="F30" s="2">
        <v>50</v>
      </c>
      <c r="G30" s="2" t="s">
        <v>182</v>
      </c>
      <c r="H30" s="117"/>
      <c r="I30" s="117">
        <v>80</v>
      </c>
      <c r="J30" s="119" t="s">
        <v>176</v>
      </c>
      <c r="K30" s="119"/>
      <c r="L30" s="119">
        <v>60</v>
      </c>
      <c r="M30" s="2" t="s">
        <v>371</v>
      </c>
      <c r="N30" s="157" t="s">
        <v>178</v>
      </c>
      <c r="O30" s="2">
        <v>30</v>
      </c>
      <c r="P30" s="2" t="s">
        <v>177</v>
      </c>
      <c r="Q30" s="117"/>
      <c r="R30" s="117">
        <v>100</v>
      </c>
      <c r="S30" s="2" t="s">
        <v>175</v>
      </c>
      <c r="T30" s="2"/>
      <c r="U30" s="2">
        <v>1</v>
      </c>
      <c r="V30" s="176"/>
      <c r="W30" s="110">
        <v>96</v>
      </c>
      <c r="X30" s="43" t="s">
        <v>25</v>
      </c>
      <c r="Y30" s="44">
        <v>2.2999999999999998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0"/>
    </row>
    <row r="31" spans="2:34" ht="27.95" customHeight="1" x14ac:dyDescent="0.3">
      <c r="B31" s="42">
        <v>1</v>
      </c>
      <c r="C31" s="174"/>
      <c r="D31" s="2" t="s">
        <v>183</v>
      </c>
      <c r="E31" s="2"/>
      <c r="F31" s="2">
        <v>80</v>
      </c>
      <c r="G31" s="117"/>
      <c r="H31" s="117"/>
      <c r="I31" s="117"/>
      <c r="J31" s="119" t="s">
        <v>179</v>
      </c>
      <c r="K31" s="119"/>
      <c r="L31" s="119">
        <v>30</v>
      </c>
      <c r="M31" s="2"/>
      <c r="N31" s="117"/>
      <c r="O31" s="2"/>
      <c r="P31" s="2"/>
      <c r="Q31" s="52"/>
      <c r="R31" s="2"/>
      <c r="S31" s="2" t="s">
        <v>111</v>
      </c>
      <c r="T31" s="2"/>
      <c r="U31" s="2">
        <v>20</v>
      </c>
      <c r="V31" s="176"/>
      <c r="W31" s="47" t="s">
        <v>46</v>
      </c>
      <c r="X31" s="48" t="s">
        <v>55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4" ht="27.95" customHeight="1" x14ac:dyDescent="0.3">
      <c r="B32" s="42" t="s">
        <v>10</v>
      </c>
      <c r="C32" s="174"/>
      <c r="D32" s="118"/>
      <c r="E32" s="118"/>
      <c r="F32" s="117"/>
      <c r="G32" s="117"/>
      <c r="H32" s="118"/>
      <c r="I32" s="117"/>
      <c r="J32" s="2" t="s">
        <v>180</v>
      </c>
      <c r="K32" s="141" t="s">
        <v>181</v>
      </c>
      <c r="L32" s="119">
        <v>1</v>
      </c>
      <c r="M32" s="2"/>
      <c r="N32" s="118"/>
      <c r="O32" s="2"/>
      <c r="P32" s="2"/>
      <c r="Q32" s="52"/>
      <c r="R32" s="2"/>
      <c r="S32" s="3"/>
      <c r="T32" s="52"/>
      <c r="U32" s="2"/>
      <c r="V32" s="176"/>
      <c r="W32" s="105">
        <v>25.5</v>
      </c>
      <c r="X32" s="48" t="s">
        <v>30</v>
      </c>
      <c r="Y32" s="44">
        <v>2.5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0"/>
    </row>
    <row r="33" spans="2:34" ht="27.95" customHeight="1" x14ac:dyDescent="0.25">
      <c r="B33" s="167" t="s">
        <v>40</v>
      </c>
      <c r="C33" s="174"/>
      <c r="D33" s="118"/>
      <c r="E33" s="118"/>
      <c r="F33" s="117"/>
      <c r="G33" s="117"/>
      <c r="H33" s="118"/>
      <c r="I33" s="117"/>
      <c r="J33" s="119"/>
      <c r="K33" s="118"/>
      <c r="L33" s="119"/>
      <c r="M33" s="2"/>
      <c r="N33" s="118"/>
      <c r="O33" s="2"/>
      <c r="P33" s="117"/>
      <c r="Q33" s="118"/>
      <c r="R33" s="117"/>
      <c r="S33" s="2"/>
      <c r="T33" s="102"/>
      <c r="U33" s="2"/>
      <c r="V33" s="17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4" ht="27.95" customHeight="1" x14ac:dyDescent="0.3">
      <c r="B34" s="167"/>
      <c r="C34" s="174"/>
      <c r="D34" s="118"/>
      <c r="E34" s="118"/>
      <c r="F34" s="117"/>
      <c r="G34" s="117"/>
      <c r="H34" s="118"/>
      <c r="I34" s="117"/>
      <c r="J34" s="119"/>
      <c r="K34" s="118"/>
      <c r="L34" s="119"/>
      <c r="M34" s="2"/>
      <c r="N34" s="118"/>
      <c r="O34" s="2"/>
      <c r="P34" s="117"/>
      <c r="Q34" s="118"/>
      <c r="R34" s="117"/>
      <c r="S34" s="2"/>
      <c r="T34" s="52"/>
      <c r="U34" s="2"/>
      <c r="V34" s="176"/>
      <c r="W34" s="105">
        <v>26.5</v>
      </c>
      <c r="X34" s="98" t="s">
        <v>42</v>
      </c>
      <c r="Y34" s="53">
        <v>0</v>
      </c>
      <c r="Z34" s="152"/>
      <c r="AA34" s="20" t="s">
        <v>35</v>
      </c>
      <c r="AB34" s="21">
        <v>1</v>
      </c>
      <c r="AE34" s="20">
        <f>AB34*15</f>
        <v>15</v>
      </c>
      <c r="AG34" s="110"/>
    </row>
    <row r="35" spans="2:34" ht="27.95" customHeight="1" x14ac:dyDescent="0.25">
      <c r="B35" s="76" t="s">
        <v>36</v>
      </c>
      <c r="C35" s="125"/>
      <c r="D35" s="118"/>
      <c r="E35" s="118"/>
      <c r="F35" s="117"/>
      <c r="G35" s="117"/>
      <c r="H35" s="118"/>
      <c r="I35" s="117"/>
      <c r="J35" s="117"/>
      <c r="K35" s="118"/>
      <c r="L35" s="117"/>
      <c r="M35" s="2"/>
      <c r="N35" s="118"/>
      <c r="O35" s="2"/>
      <c r="P35" s="117"/>
      <c r="Q35" s="118"/>
      <c r="R35" s="117"/>
      <c r="S35" s="117"/>
      <c r="T35" s="117"/>
      <c r="U35" s="117"/>
      <c r="V35" s="176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08"/>
    </row>
    <row r="36" spans="2:34" ht="27.95" customHeight="1" x14ac:dyDescent="0.3">
      <c r="B36" s="123"/>
      <c r="C36" s="126"/>
      <c r="D36" s="118"/>
      <c r="E36" s="118"/>
      <c r="F36" s="117"/>
      <c r="G36" s="117"/>
      <c r="H36" s="118"/>
      <c r="I36" s="117"/>
      <c r="J36" s="117"/>
      <c r="K36" s="118"/>
      <c r="L36" s="117"/>
      <c r="M36" s="117"/>
      <c r="N36" s="118"/>
      <c r="O36" s="117"/>
      <c r="P36" s="117"/>
      <c r="Q36" s="118"/>
      <c r="R36" s="117"/>
      <c r="S36" s="117"/>
      <c r="T36" s="118"/>
      <c r="U36" s="117"/>
      <c r="V36" s="177"/>
      <c r="W36" s="106">
        <f>W30*4+W34*4+W32*9</f>
        <v>719.5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3"/>
    </row>
    <row r="37" spans="2:34" s="41" customFormat="1" ht="27.95" customHeight="1" x14ac:dyDescent="0.3">
      <c r="B37" s="138">
        <v>3</v>
      </c>
      <c r="C37" s="174"/>
      <c r="D37" s="116" t="str">
        <f>'107.3月菜單'!R3</f>
        <v>肉鬆炒飯(加)</v>
      </c>
      <c r="E37" s="116" t="s">
        <v>17</v>
      </c>
      <c r="F37" s="116"/>
      <c r="G37" s="116" t="str">
        <f>'107.3月菜單'!R4</f>
        <v>檸檬雞翅</v>
      </c>
      <c r="H37" s="116" t="s">
        <v>106</v>
      </c>
      <c r="I37" s="116"/>
      <c r="J37" s="116" t="str">
        <f>'107.3月菜單'!R5</f>
        <v>番茄蛋豆腐(豆)</v>
      </c>
      <c r="K37" s="116" t="s">
        <v>73</v>
      </c>
      <c r="L37" s="116"/>
      <c r="M37" s="116" t="str">
        <f>'107.3月菜單'!R6</f>
        <v>洋蔥拌魷魚(海)</v>
      </c>
      <c r="N37" s="116" t="s">
        <v>112</v>
      </c>
      <c r="O37" s="116"/>
      <c r="P37" s="116" t="str">
        <f>'107.3月菜單'!R7</f>
        <v>淺色蔬菜</v>
      </c>
      <c r="Q37" s="116" t="s">
        <v>52</v>
      </c>
      <c r="R37" s="116"/>
      <c r="S37" s="116" t="str">
        <f>'107.3月菜單'!R8</f>
        <v>玉米海結湯</v>
      </c>
      <c r="T37" s="116" t="s">
        <v>51</v>
      </c>
      <c r="U37" s="116"/>
      <c r="V37" s="175"/>
      <c r="W37" s="38" t="s">
        <v>44</v>
      </c>
      <c r="X37" s="39" t="s">
        <v>53</v>
      </c>
      <c r="Y37" s="40">
        <v>4.7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  <c r="AH37" s="109"/>
    </row>
    <row r="38" spans="2:34" ht="27.95" customHeight="1" x14ac:dyDescent="0.3">
      <c r="B38" s="139" t="s">
        <v>8</v>
      </c>
      <c r="C38" s="174"/>
      <c r="D38" s="119" t="s">
        <v>388</v>
      </c>
      <c r="E38" s="119"/>
      <c r="F38" s="117">
        <v>20</v>
      </c>
      <c r="G38" s="117" t="s">
        <v>117</v>
      </c>
      <c r="H38" s="119"/>
      <c r="I38" s="117">
        <v>80</v>
      </c>
      <c r="J38" s="117" t="s">
        <v>114</v>
      </c>
      <c r="K38" s="119"/>
      <c r="L38" s="117">
        <v>40</v>
      </c>
      <c r="M38" s="117" t="s">
        <v>92</v>
      </c>
      <c r="N38" s="119"/>
      <c r="O38" s="117">
        <v>50</v>
      </c>
      <c r="P38" s="2" t="s">
        <v>80</v>
      </c>
      <c r="Q38" s="2"/>
      <c r="R38" s="2">
        <v>100</v>
      </c>
      <c r="S38" s="119" t="s">
        <v>191</v>
      </c>
      <c r="T38" s="119"/>
      <c r="U38" s="119">
        <v>10</v>
      </c>
      <c r="V38" s="176"/>
      <c r="W38" s="110">
        <v>96</v>
      </c>
      <c r="X38" s="43" t="s">
        <v>54</v>
      </c>
      <c r="Y38" s="44">
        <v>2.6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4" ht="27.95" customHeight="1" x14ac:dyDescent="0.3">
      <c r="B39" s="139">
        <v>2</v>
      </c>
      <c r="C39" s="174"/>
      <c r="D39" s="119" t="s">
        <v>387</v>
      </c>
      <c r="E39" s="119"/>
      <c r="F39" s="117">
        <v>70</v>
      </c>
      <c r="G39" s="3"/>
      <c r="H39" s="52"/>
      <c r="I39" s="2"/>
      <c r="J39" s="117" t="s">
        <v>186</v>
      </c>
      <c r="K39" s="119"/>
      <c r="L39" s="117">
        <v>20</v>
      </c>
      <c r="M39" s="3" t="s">
        <v>189</v>
      </c>
      <c r="N39" s="103" t="s">
        <v>190</v>
      </c>
      <c r="O39" s="2">
        <v>40</v>
      </c>
      <c r="P39" s="117"/>
      <c r="Q39" s="119"/>
      <c r="R39" s="117"/>
      <c r="S39" s="119" t="s">
        <v>192</v>
      </c>
      <c r="T39" s="119"/>
      <c r="U39" s="119">
        <v>20</v>
      </c>
      <c r="V39" s="176"/>
      <c r="W39" s="47" t="s">
        <v>46</v>
      </c>
      <c r="X39" s="48" t="s">
        <v>55</v>
      </c>
      <c r="Y39" s="44">
        <v>2.1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4" ht="27.95" customHeight="1" x14ac:dyDescent="0.3">
      <c r="B40" s="139" t="s">
        <v>10</v>
      </c>
      <c r="C40" s="174"/>
      <c r="D40" s="119" t="s">
        <v>389</v>
      </c>
      <c r="E40" s="119"/>
      <c r="F40" s="117">
        <v>10</v>
      </c>
      <c r="G40" s="117"/>
      <c r="H40" s="119"/>
      <c r="I40" s="117"/>
      <c r="J40" s="119" t="s">
        <v>187</v>
      </c>
      <c r="K40" s="117" t="s">
        <v>188</v>
      </c>
      <c r="L40" s="119">
        <v>20</v>
      </c>
      <c r="M40" s="117"/>
      <c r="N40" s="119"/>
      <c r="O40" s="117"/>
      <c r="P40" s="117"/>
      <c r="Q40" s="119"/>
      <c r="R40" s="117"/>
      <c r="S40" s="119"/>
      <c r="T40" s="119"/>
      <c r="U40" s="119"/>
      <c r="V40" s="176"/>
      <c r="W40" s="105">
        <v>25</v>
      </c>
      <c r="X40" s="48" t="s">
        <v>56</v>
      </c>
      <c r="Y40" s="44">
        <v>2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0"/>
    </row>
    <row r="41" spans="2:34" ht="27.95" customHeight="1" x14ac:dyDescent="0.25">
      <c r="B41" s="162" t="s">
        <v>67</v>
      </c>
      <c r="C41" s="174"/>
      <c r="D41" s="119" t="s">
        <v>390</v>
      </c>
      <c r="E41" s="119" t="s">
        <v>391</v>
      </c>
      <c r="F41" s="117">
        <v>5</v>
      </c>
      <c r="G41" s="117"/>
      <c r="H41" s="119"/>
      <c r="I41" s="117"/>
      <c r="J41" s="119"/>
      <c r="K41" s="117"/>
      <c r="L41" s="119"/>
      <c r="M41" s="117"/>
      <c r="N41" s="119"/>
      <c r="O41" s="117"/>
      <c r="P41" s="117"/>
      <c r="Q41" s="119"/>
      <c r="R41" s="117"/>
      <c r="S41" s="119"/>
      <c r="T41" s="119"/>
      <c r="U41" s="119"/>
      <c r="V41" s="176"/>
      <c r="W41" s="47" t="s">
        <v>47</v>
      </c>
      <c r="X41" s="48" t="s">
        <v>57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4" ht="27.95" customHeight="1" x14ac:dyDescent="0.3">
      <c r="B42" s="162"/>
      <c r="C42" s="174"/>
      <c r="D42" s="118"/>
      <c r="E42" s="118"/>
      <c r="F42" s="117"/>
      <c r="G42" s="117"/>
      <c r="H42" s="118"/>
      <c r="I42" s="117"/>
      <c r="J42" s="117"/>
      <c r="K42" s="118"/>
      <c r="L42" s="117"/>
      <c r="M42" s="117"/>
      <c r="N42" s="118"/>
      <c r="O42" s="117"/>
      <c r="P42" s="117"/>
      <c r="Q42" s="118"/>
      <c r="R42" s="117"/>
      <c r="S42" s="119"/>
      <c r="T42" s="118"/>
      <c r="U42" s="119"/>
      <c r="V42" s="176"/>
      <c r="W42" s="105">
        <v>26.7</v>
      </c>
      <c r="X42" s="98" t="s">
        <v>58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4" ht="27.95" customHeight="1" x14ac:dyDescent="0.25">
      <c r="B43" s="121" t="s">
        <v>59</v>
      </c>
      <c r="C43" s="125"/>
      <c r="D43" s="118"/>
      <c r="E43" s="118"/>
      <c r="F43" s="117"/>
      <c r="G43" s="117"/>
      <c r="H43" s="118"/>
      <c r="I43" s="117"/>
      <c r="J43" s="119"/>
      <c r="K43" s="118"/>
      <c r="L43" s="119"/>
      <c r="M43" s="117"/>
      <c r="N43" s="118"/>
      <c r="O43" s="117"/>
      <c r="P43" s="117"/>
      <c r="Q43" s="118"/>
      <c r="R43" s="117"/>
      <c r="S43" s="119"/>
      <c r="T43" s="118"/>
      <c r="U43" s="119"/>
      <c r="V43" s="176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08"/>
    </row>
    <row r="44" spans="2:34" ht="27.95" customHeight="1" thickBot="1" x14ac:dyDescent="0.35">
      <c r="B44" s="140"/>
      <c r="C44" s="126"/>
      <c r="D44" s="127"/>
      <c r="E44" s="127"/>
      <c r="F44" s="128"/>
      <c r="G44" s="128"/>
      <c r="H44" s="127"/>
      <c r="I44" s="128"/>
      <c r="J44" s="128"/>
      <c r="K44" s="127"/>
      <c r="L44" s="128"/>
      <c r="M44" s="128"/>
      <c r="N44" s="127"/>
      <c r="O44" s="128"/>
      <c r="P44" s="128"/>
      <c r="Q44" s="127"/>
      <c r="R44" s="128"/>
      <c r="S44" s="128"/>
      <c r="T44" s="127"/>
      <c r="U44" s="128"/>
      <c r="V44" s="177"/>
      <c r="W44" s="106">
        <f>W38*4+W42*4+W40*9</f>
        <v>715.8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3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172"/>
      <c r="E46" s="172"/>
      <c r="F46" s="173"/>
      <c r="G46" s="173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13" zoomScale="60" workbookViewId="0">
      <selection activeCell="M18" sqref="M1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169" t="s">
        <v>367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6"/>
      <c r="AB1" s="8"/>
    </row>
    <row r="2" spans="2:34" s="7" customFormat="1" ht="9.75" customHeight="1" x14ac:dyDescent="0.45">
      <c r="B2" s="170"/>
      <c r="C2" s="171"/>
      <c r="D2" s="171"/>
      <c r="E2" s="171"/>
      <c r="F2" s="171"/>
      <c r="G2" s="171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4" s="41" customFormat="1" ht="65.099999999999994" customHeight="1" x14ac:dyDescent="0.3">
      <c r="B5" s="36">
        <v>3</v>
      </c>
      <c r="C5" s="163"/>
      <c r="D5" s="37" t="str">
        <f>'107.3月菜單'!B12</f>
        <v>香Q米飯</v>
      </c>
      <c r="E5" s="37" t="s">
        <v>88</v>
      </c>
      <c r="F5" s="1" t="s">
        <v>16</v>
      </c>
      <c r="G5" s="114" t="str">
        <f>'107.3月菜單'!B13</f>
        <v>無骨雞腿排</v>
      </c>
      <c r="H5" s="37" t="s">
        <v>106</v>
      </c>
      <c r="I5" s="1" t="s">
        <v>16</v>
      </c>
      <c r="J5" s="37" t="str">
        <f>'107.3月菜單'!B14</f>
        <v>花椰菜肉片</v>
      </c>
      <c r="K5" s="37" t="s">
        <v>112</v>
      </c>
      <c r="L5" s="1" t="s">
        <v>16</v>
      </c>
      <c r="M5" s="37" t="str">
        <f>'107.3月菜單'!B15</f>
        <v>五香滷蛋</v>
      </c>
      <c r="N5" s="37" t="s">
        <v>358</v>
      </c>
      <c r="O5" s="1" t="s">
        <v>16</v>
      </c>
      <c r="P5" s="37" t="str">
        <f>'107.3月菜單'!B16</f>
        <v>淺色蔬菜</v>
      </c>
      <c r="Q5" s="37" t="s">
        <v>91</v>
      </c>
      <c r="R5" s="1" t="s">
        <v>16</v>
      </c>
      <c r="S5" s="37" t="str">
        <f>'107.3月菜單'!B17</f>
        <v>南瓜濃湯(芡)</v>
      </c>
      <c r="T5" s="37" t="s">
        <v>87</v>
      </c>
      <c r="U5" s="1" t="s">
        <v>16</v>
      </c>
      <c r="V5" s="164"/>
      <c r="W5" s="38" t="s">
        <v>44</v>
      </c>
      <c r="X5" s="39" t="s">
        <v>19</v>
      </c>
      <c r="Y5" s="40">
        <v>4.9000000000000004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163"/>
      <c r="D6" s="3" t="s">
        <v>93</v>
      </c>
      <c r="E6" s="3"/>
      <c r="F6" s="3">
        <v>90</v>
      </c>
      <c r="G6" s="2" t="s">
        <v>211</v>
      </c>
      <c r="H6" s="2"/>
      <c r="I6" s="2">
        <v>80</v>
      </c>
      <c r="J6" s="2" t="s">
        <v>115</v>
      </c>
      <c r="K6" s="2"/>
      <c r="L6" s="2">
        <v>80</v>
      </c>
      <c r="M6" s="2" t="s">
        <v>290</v>
      </c>
      <c r="N6" s="2"/>
      <c r="O6" s="2">
        <v>55</v>
      </c>
      <c r="P6" s="2" t="s">
        <v>89</v>
      </c>
      <c r="Q6" s="2"/>
      <c r="R6" s="2">
        <v>100</v>
      </c>
      <c r="S6" s="3" t="s">
        <v>213</v>
      </c>
      <c r="T6" s="2"/>
      <c r="U6" s="2">
        <v>20</v>
      </c>
      <c r="V6" s="165"/>
      <c r="W6" s="110">
        <v>97.5</v>
      </c>
      <c r="X6" s="43" t="s">
        <v>25</v>
      </c>
      <c r="Y6" s="44">
        <v>2.5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5</v>
      </c>
      <c r="C7" s="163"/>
      <c r="D7" s="3"/>
      <c r="E7" s="3"/>
      <c r="F7" s="3"/>
      <c r="G7" s="2"/>
      <c r="H7" s="2"/>
      <c r="I7" s="2"/>
      <c r="J7" s="2" t="s">
        <v>72</v>
      </c>
      <c r="K7" s="2"/>
      <c r="L7" s="2">
        <v>10</v>
      </c>
      <c r="M7" s="2"/>
      <c r="N7" s="2"/>
      <c r="O7" s="2"/>
      <c r="P7" s="2"/>
      <c r="Q7" s="2"/>
      <c r="R7" s="2"/>
      <c r="S7" s="3" t="s">
        <v>90</v>
      </c>
      <c r="T7" s="2"/>
      <c r="U7" s="2">
        <v>10</v>
      </c>
      <c r="V7" s="165"/>
      <c r="W7" s="47" t="s">
        <v>46</v>
      </c>
      <c r="X7" s="48" t="s">
        <v>27</v>
      </c>
      <c r="Y7" s="44">
        <v>1.8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163"/>
      <c r="D8" s="3"/>
      <c r="E8" s="3"/>
      <c r="F8" s="3"/>
      <c r="G8" s="2"/>
      <c r="H8" s="52"/>
      <c r="I8" s="2"/>
      <c r="J8" s="2"/>
      <c r="K8" s="2"/>
      <c r="L8" s="2"/>
      <c r="M8" s="2"/>
      <c r="N8" s="52"/>
      <c r="O8" s="2"/>
      <c r="P8" s="2"/>
      <c r="Q8" s="52"/>
      <c r="R8" s="2"/>
      <c r="S8" s="2"/>
      <c r="T8" s="3"/>
      <c r="U8" s="2"/>
      <c r="V8" s="165"/>
      <c r="W8" s="105">
        <v>24.5</v>
      </c>
      <c r="X8" s="48" t="s">
        <v>30</v>
      </c>
      <c r="Y8" s="44">
        <v>2</v>
      </c>
      <c r="Z8" s="19"/>
      <c r="AC8" s="21"/>
      <c r="AD8" s="21"/>
      <c r="AE8" s="21"/>
      <c r="AF8" s="21"/>
      <c r="AG8" s="94"/>
      <c r="AH8" s="137"/>
    </row>
    <row r="9" spans="2:34" ht="27.95" customHeight="1" x14ac:dyDescent="0.25">
      <c r="B9" s="167" t="s">
        <v>37</v>
      </c>
      <c r="C9" s="163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3"/>
      <c r="U9" s="3"/>
      <c r="V9" s="165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08"/>
      <c r="AH9" s="137"/>
    </row>
    <row r="10" spans="2:34" ht="27.95" customHeight="1" x14ac:dyDescent="0.3">
      <c r="B10" s="167"/>
      <c r="C10" s="163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165"/>
      <c r="W10" s="105">
        <v>26.6</v>
      </c>
      <c r="X10" s="98" t="s">
        <v>42</v>
      </c>
      <c r="Y10" s="53">
        <v>0</v>
      </c>
      <c r="Z10" s="19"/>
      <c r="AG10" s="110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165"/>
      <c r="W11" s="47" t="s">
        <v>12</v>
      </c>
      <c r="X11" s="56"/>
      <c r="Y11" s="44"/>
      <c r="Z11" s="20"/>
      <c r="AG11" s="108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166"/>
      <c r="W12" s="106">
        <f>W6*4+W10*4+W8*9</f>
        <v>716.9</v>
      </c>
      <c r="X12" s="62"/>
      <c r="Y12" s="63"/>
      <c r="Z12" s="19"/>
      <c r="AC12" s="59"/>
      <c r="AD12" s="59"/>
      <c r="AE12" s="59"/>
      <c r="AG12" s="113"/>
    </row>
    <row r="13" spans="2:34" s="41" customFormat="1" ht="27.95" customHeight="1" x14ac:dyDescent="0.3">
      <c r="B13" s="36">
        <v>3</v>
      </c>
      <c r="C13" s="163"/>
      <c r="D13" s="37" t="str">
        <f>'107.3月菜單'!F12</f>
        <v>五穀飯</v>
      </c>
      <c r="E13" s="37" t="s">
        <v>88</v>
      </c>
      <c r="F13" s="37"/>
      <c r="G13" s="37" t="str">
        <f>'107.3月菜單'!F13</f>
        <v>豬肉燒豆乾(豆)</v>
      </c>
      <c r="H13" s="37" t="s">
        <v>73</v>
      </c>
      <c r="I13" s="37"/>
      <c r="J13" s="37" t="str">
        <f>'107.3月菜單'!F14</f>
        <v>砂鍋白菜</v>
      </c>
      <c r="K13" s="37" t="s">
        <v>359</v>
      </c>
      <c r="L13" s="37"/>
      <c r="M13" s="37" t="str">
        <f>'107.3月菜單'!F15</f>
        <v>四季豆拌魚塊(海)(炸)</v>
      </c>
      <c r="N13" s="37" t="s">
        <v>77</v>
      </c>
      <c r="O13" s="37"/>
      <c r="P13" s="37" t="str">
        <f>'107.3月菜單'!F16</f>
        <v>深色蔬菜</v>
      </c>
      <c r="Q13" s="37" t="s">
        <v>91</v>
      </c>
      <c r="R13" s="37"/>
      <c r="S13" s="37" t="str">
        <f>'107.3月菜單'!F17</f>
        <v>清燉雞湯/乳品</v>
      </c>
      <c r="T13" s="37" t="s">
        <v>87</v>
      </c>
      <c r="U13" s="37"/>
      <c r="V13" s="164" t="s">
        <v>386</v>
      </c>
      <c r="W13" s="38" t="s">
        <v>44</v>
      </c>
      <c r="X13" s="39" t="s">
        <v>19</v>
      </c>
      <c r="Y13" s="40">
        <v>4.5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4" ht="27.95" customHeight="1" x14ac:dyDescent="0.3">
      <c r="B14" s="42" t="s">
        <v>8</v>
      </c>
      <c r="C14" s="163"/>
      <c r="D14" s="2" t="s">
        <v>96</v>
      </c>
      <c r="E14" s="2"/>
      <c r="F14" s="2">
        <v>30</v>
      </c>
      <c r="G14" s="2" t="s">
        <v>94</v>
      </c>
      <c r="H14" s="3"/>
      <c r="I14" s="2">
        <v>40</v>
      </c>
      <c r="J14" s="2" t="s">
        <v>123</v>
      </c>
      <c r="K14" s="2"/>
      <c r="L14" s="2">
        <v>60</v>
      </c>
      <c r="M14" s="3" t="s">
        <v>212</v>
      </c>
      <c r="N14" s="2"/>
      <c r="O14" s="2">
        <v>20</v>
      </c>
      <c r="P14" s="2" t="s">
        <v>89</v>
      </c>
      <c r="Q14" s="2"/>
      <c r="R14" s="2">
        <v>100</v>
      </c>
      <c r="S14" s="82" t="s">
        <v>215</v>
      </c>
      <c r="T14" s="2"/>
      <c r="U14" s="2">
        <v>20</v>
      </c>
      <c r="V14" s="165"/>
      <c r="W14" s="110">
        <v>92.5</v>
      </c>
      <c r="X14" s="43" t="s">
        <v>25</v>
      </c>
      <c r="Y14" s="44">
        <v>2.6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4" ht="27.95" customHeight="1" x14ac:dyDescent="0.3">
      <c r="B15" s="42">
        <v>6</v>
      </c>
      <c r="C15" s="163"/>
      <c r="D15" s="3" t="s">
        <v>93</v>
      </c>
      <c r="E15" s="2"/>
      <c r="F15" s="2">
        <v>60</v>
      </c>
      <c r="G15" s="2" t="s">
        <v>214</v>
      </c>
      <c r="H15" s="3" t="s">
        <v>188</v>
      </c>
      <c r="I15" s="2">
        <v>20</v>
      </c>
      <c r="J15" s="2" t="s">
        <v>360</v>
      </c>
      <c r="K15" s="2"/>
      <c r="L15" s="2">
        <v>3</v>
      </c>
      <c r="M15" s="2" t="s">
        <v>392</v>
      </c>
      <c r="N15" s="2" t="s">
        <v>289</v>
      </c>
      <c r="O15" s="2">
        <v>40</v>
      </c>
      <c r="P15" s="2"/>
      <c r="Q15" s="2"/>
      <c r="R15" s="2"/>
      <c r="S15" s="2" t="s">
        <v>99</v>
      </c>
      <c r="T15" s="2"/>
      <c r="U15" s="2">
        <v>10</v>
      </c>
      <c r="V15" s="165"/>
      <c r="W15" s="47" t="s">
        <v>46</v>
      </c>
      <c r="X15" s="48" t="s">
        <v>27</v>
      </c>
      <c r="Y15" s="44">
        <v>2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08"/>
    </row>
    <row r="16" spans="2:34" ht="27.95" customHeight="1" x14ac:dyDescent="0.3">
      <c r="B16" s="42" t="s">
        <v>10</v>
      </c>
      <c r="C16" s="163"/>
      <c r="D16" s="52"/>
      <c r="E16" s="52"/>
      <c r="F16" s="2"/>
      <c r="G16" s="2"/>
      <c r="H16" s="52"/>
      <c r="I16" s="2"/>
      <c r="J16" s="2" t="s">
        <v>361</v>
      </c>
      <c r="K16" s="52"/>
      <c r="L16" s="2">
        <v>3</v>
      </c>
      <c r="M16" s="2"/>
      <c r="N16" s="102"/>
      <c r="O16" s="2"/>
      <c r="P16" s="2"/>
      <c r="Q16" s="52"/>
      <c r="R16" s="2"/>
      <c r="S16" s="3"/>
      <c r="T16" s="2"/>
      <c r="U16" s="2"/>
      <c r="V16" s="165"/>
      <c r="W16" s="105">
        <v>25.5</v>
      </c>
      <c r="X16" s="48" t="s">
        <v>30</v>
      </c>
      <c r="Y16" s="44">
        <v>2.5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0"/>
    </row>
    <row r="17" spans="2:33" ht="27.95" customHeight="1" x14ac:dyDescent="0.25">
      <c r="B17" s="167" t="s">
        <v>38</v>
      </c>
      <c r="C17" s="163"/>
      <c r="D17" s="52"/>
      <c r="E17" s="52"/>
      <c r="F17" s="2"/>
      <c r="G17" s="2"/>
      <c r="H17" s="52"/>
      <c r="I17" s="2"/>
      <c r="J17" s="2"/>
      <c r="K17" s="52"/>
      <c r="L17" s="2"/>
      <c r="M17" s="3"/>
      <c r="N17" s="2"/>
      <c r="O17" s="2"/>
      <c r="P17" s="2"/>
      <c r="Q17" s="52"/>
      <c r="R17" s="2"/>
      <c r="S17" s="3"/>
      <c r="T17" s="102"/>
      <c r="U17" s="2"/>
      <c r="V17" s="16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167"/>
      <c r="C18" s="163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165"/>
      <c r="W18" s="105">
        <v>26.7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165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166"/>
      <c r="W20" s="106">
        <f>W14*4+W18*4+W16*9</f>
        <v>706.3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3"/>
    </row>
    <row r="21" spans="2:33" s="41" customFormat="1" ht="27.95" customHeight="1" x14ac:dyDescent="0.3">
      <c r="B21" s="64">
        <v>3</v>
      </c>
      <c r="C21" s="163"/>
      <c r="D21" s="37" t="str">
        <f>'107.3月菜單'!J12</f>
        <v>香Q米飯</v>
      </c>
      <c r="E21" s="37" t="s">
        <v>338</v>
      </c>
      <c r="F21" s="37"/>
      <c r="G21" s="37" t="str">
        <f>'107.3月菜單'!J13</f>
        <v>糖醋雞丁</v>
      </c>
      <c r="H21" s="37" t="s">
        <v>73</v>
      </c>
      <c r="I21" s="37"/>
      <c r="J21" s="37" t="str">
        <f>'107.3月菜單'!J14</f>
        <v>五香麻辣豆乾(豆)</v>
      </c>
      <c r="K21" s="37" t="s">
        <v>74</v>
      </c>
      <c r="L21" s="37"/>
      <c r="M21" s="37" t="str">
        <f>'107.3月菜單'!J15</f>
        <v>小饅頭(冷)</v>
      </c>
      <c r="N21" s="37" t="s">
        <v>88</v>
      </c>
      <c r="O21" s="37"/>
      <c r="P21" s="37" t="str">
        <f>'107.3月菜單'!J16</f>
        <v>深色蔬菜</v>
      </c>
      <c r="Q21" s="37" t="s">
        <v>18</v>
      </c>
      <c r="R21" s="37"/>
      <c r="S21" s="37" t="str">
        <f>'107.3月菜單'!J17</f>
        <v>蔬菜肉羹湯(加)</v>
      </c>
      <c r="T21" s="37" t="s">
        <v>17</v>
      </c>
      <c r="U21" s="37"/>
      <c r="V21" s="164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65" t="s">
        <v>8</v>
      </c>
      <c r="C22" s="163"/>
      <c r="D22" s="2" t="s">
        <v>339</v>
      </c>
      <c r="E22" s="3"/>
      <c r="F22" s="2">
        <v>80</v>
      </c>
      <c r="G22" s="2" t="s">
        <v>99</v>
      </c>
      <c r="H22" s="2"/>
      <c r="I22" s="2">
        <v>80</v>
      </c>
      <c r="J22" s="2" t="s">
        <v>100</v>
      </c>
      <c r="K22" s="2" t="s">
        <v>105</v>
      </c>
      <c r="L22" s="2">
        <v>45</v>
      </c>
      <c r="M22" s="2" t="s">
        <v>374</v>
      </c>
      <c r="N22" s="2" t="s">
        <v>216</v>
      </c>
      <c r="O22" s="2">
        <v>40</v>
      </c>
      <c r="P22" s="2" t="s">
        <v>76</v>
      </c>
      <c r="Q22" s="2"/>
      <c r="R22" s="2">
        <v>100</v>
      </c>
      <c r="S22" s="2" t="s">
        <v>123</v>
      </c>
      <c r="T22" s="2"/>
      <c r="U22" s="2">
        <v>30</v>
      </c>
      <c r="V22" s="165"/>
      <c r="W22" s="110">
        <v>100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65">
        <v>7</v>
      </c>
      <c r="C23" s="163"/>
      <c r="D23" s="2"/>
      <c r="E23" s="3"/>
      <c r="F23" s="2"/>
      <c r="G23" s="2"/>
      <c r="H23" s="2"/>
      <c r="I23" s="2"/>
      <c r="J23" s="2" t="s">
        <v>192</v>
      </c>
      <c r="K23" s="2"/>
      <c r="L23" s="2">
        <v>30</v>
      </c>
      <c r="M23" s="2"/>
      <c r="N23" s="2"/>
      <c r="O23" s="2"/>
      <c r="P23" s="2"/>
      <c r="Q23" s="2"/>
      <c r="R23" s="2"/>
      <c r="S23" s="2" t="s">
        <v>217</v>
      </c>
      <c r="T23" s="2" t="s">
        <v>218</v>
      </c>
      <c r="U23" s="2">
        <v>10</v>
      </c>
      <c r="V23" s="165"/>
      <c r="W23" s="47" t="s">
        <v>46</v>
      </c>
      <c r="X23" s="48" t="s">
        <v>27</v>
      </c>
      <c r="Y23" s="44">
        <v>2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08"/>
    </row>
    <row r="24" spans="2:33" s="69" customFormat="1" ht="27.95" customHeight="1" x14ac:dyDescent="0.4">
      <c r="B24" s="65" t="s">
        <v>10</v>
      </c>
      <c r="C24" s="163"/>
      <c r="D24" s="3"/>
      <c r="E24" s="3"/>
      <c r="F24" s="3"/>
      <c r="G24" s="2"/>
      <c r="H24" s="52"/>
      <c r="I24" s="2"/>
      <c r="J24" s="2"/>
      <c r="K24" s="2"/>
      <c r="L24" s="2"/>
      <c r="M24" s="2"/>
      <c r="N24" s="102"/>
      <c r="O24" s="2"/>
      <c r="P24" s="2"/>
      <c r="Q24" s="52"/>
      <c r="R24" s="2"/>
      <c r="S24" s="2"/>
      <c r="T24" s="52"/>
      <c r="U24" s="2"/>
      <c r="V24" s="165"/>
      <c r="W24" s="105">
        <v>25.5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168" t="s">
        <v>39</v>
      </c>
      <c r="C25" s="163"/>
      <c r="D25" s="3"/>
      <c r="E25" s="3"/>
      <c r="F25" s="3"/>
      <c r="G25" s="2"/>
      <c r="H25" s="52"/>
      <c r="I25" s="2"/>
      <c r="J25" s="2"/>
      <c r="K25" s="52"/>
      <c r="L25" s="2"/>
      <c r="M25" s="2"/>
      <c r="N25" s="52"/>
      <c r="O25" s="2"/>
      <c r="P25" s="2"/>
      <c r="Q25" s="52"/>
      <c r="R25" s="2"/>
      <c r="S25" s="2"/>
      <c r="T25" s="102"/>
      <c r="U25" s="2"/>
      <c r="V25" s="16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168"/>
      <c r="C26" s="163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165"/>
      <c r="W26" s="105">
        <v>26.8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165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08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166"/>
      <c r="W28" s="106">
        <f>W22*4+W26*4+W24*9</f>
        <v>736.7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3"/>
    </row>
    <row r="29" spans="2:33" s="41" customFormat="1" ht="27.95" customHeight="1" x14ac:dyDescent="0.3">
      <c r="B29" s="36">
        <v>3</v>
      </c>
      <c r="C29" s="163"/>
      <c r="D29" s="37" t="str">
        <f>'107.3月菜單'!N12</f>
        <v>地瓜飯</v>
      </c>
      <c r="E29" s="37" t="s">
        <v>15</v>
      </c>
      <c r="F29" s="37"/>
      <c r="G29" s="37" t="str">
        <f>'107.3月菜單'!N13</f>
        <v>洋蔥豬柳</v>
      </c>
      <c r="H29" s="37" t="s">
        <v>73</v>
      </c>
      <c r="I29" s="37"/>
      <c r="J29" s="37" t="str">
        <f>'107.3月菜單'!N14</f>
        <v>沙茶甜不辣(加)</v>
      </c>
      <c r="K29" s="37" t="s">
        <v>74</v>
      </c>
      <c r="L29" s="37"/>
      <c r="M29" s="37" t="str">
        <f>'107.3月菜單'!N15</f>
        <v>玉米鴿蛋</v>
      </c>
      <c r="N29" s="37" t="s">
        <v>49</v>
      </c>
      <c r="O29" s="37"/>
      <c r="P29" s="37" t="str">
        <f>'107.3月菜單'!N16</f>
        <v>淺色蔬菜</v>
      </c>
      <c r="Q29" s="37" t="s">
        <v>18</v>
      </c>
      <c r="R29" s="37"/>
      <c r="S29" s="37" t="str">
        <f>'107.3月菜單'!N17</f>
        <v>鮑菇竹筍湯</v>
      </c>
      <c r="T29" s="37" t="s">
        <v>17</v>
      </c>
      <c r="U29" s="37"/>
      <c r="V29" s="164"/>
      <c r="W29" s="38" t="s">
        <v>44</v>
      </c>
      <c r="X29" s="39" t="s">
        <v>19</v>
      </c>
      <c r="Y29" s="40">
        <v>5.4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 x14ac:dyDescent="0.3">
      <c r="B30" s="42" t="s">
        <v>8</v>
      </c>
      <c r="C30" s="163"/>
      <c r="D30" s="2" t="s">
        <v>75</v>
      </c>
      <c r="E30" s="2"/>
      <c r="F30" s="2">
        <v>80</v>
      </c>
      <c r="G30" s="69" t="s">
        <v>92</v>
      </c>
      <c r="H30" s="154"/>
      <c r="I30" s="129">
        <v>30</v>
      </c>
      <c r="J30" s="2" t="s">
        <v>294</v>
      </c>
      <c r="K30" s="3" t="s">
        <v>295</v>
      </c>
      <c r="L30" s="2">
        <v>30</v>
      </c>
      <c r="M30" s="2" t="s">
        <v>90</v>
      </c>
      <c r="N30" s="3"/>
      <c r="O30" s="2">
        <v>30</v>
      </c>
      <c r="P30" s="2" t="s">
        <v>76</v>
      </c>
      <c r="Q30" s="2"/>
      <c r="R30" s="2">
        <v>100</v>
      </c>
      <c r="S30" s="3" t="s">
        <v>220</v>
      </c>
      <c r="T30" s="2"/>
      <c r="U30" s="2">
        <v>20</v>
      </c>
      <c r="V30" s="165"/>
      <c r="W30" s="110">
        <v>105</v>
      </c>
      <c r="X30" s="43" t="s">
        <v>25</v>
      </c>
      <c r="Y30" s="44">
        <v>2.4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0"/>
    </row>
    <row r="31" spans="2:33" ht="27.95" customHeight="1" x14ac:dyDescent="0.3">
      <c r="B31" s="42">
        <v>8</v>
      </c>
      <c r="C31" s="163"/>
      <c r="D31" s="2" t="s">
        <v>78</v>
      </c>
      <c r="E31" s="2"/>
      <c r="F31" s="2">
        <v>50</v>
      </c>
      <c r="G31" s="69" t="s">
        <v>219</v>
      </c>
      <c r="H31" s="142"/>
      <c r="I31" s="129">
        <v>60</v>
      </c>
      <c r="J31" s="2"/>
      <c r="K31" s="2"/>
      <c r="L31" s="2"/>
      <c r="M31" s="2" t="s">
        <v>270</v>
      </c>
      <c r="N31" s="102"/>
      <c r="O31" s="2">
        <v>10</v>
      </c>
      <c r="P31" s="2"/>
      <c r="Q31" s="2"/>
      <c r="R31" s="2"/>
      <c r="S31" s="3" t="s">
        <v>221</v>
      </c>
      <c r="T31" s="2"/>
      <c r="U31" s="2">
        <v>20</v>
      </c>
      <c r="V31" s="165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08"/>
    </row>
    <row r="32" spans="2:33" ht="27.95" customHeight="1" x14ac:dyDescent="0.3">
      <c r="B32" s="42" t="s">
        <v>10</v>
      </c>
      <c r="C32" s="163"/>
      <c r="D32" s="52"/>
      <c r="E32" s="52"/>
      <c r="F32" s="2"/>
      <c r="H32" s="142"/>
      <c r="J32" s="2"/>
      <c r="K32" s="52"/>
      <c r="L32" s="2"/>
      <c r="M32" s="2" t="s">
        <v>292</v>
      </c>
      <c r="N32" s="3"/>
      <c r="O32" s="2">
        <v>5</v>
      </c>
      <c r="P32" s="2"/>
      <c r="Q32" s="52"/>
      <c r="R32" s="2"/>
      <c r="S32" s="2"/>
      <c r="T32" s="3"/>
      <c r="U32" s="2"/>
      <c r="V32" s="165"/>
      <c r="W32" s="105">
        <v>24</v>
      </c>
      <c r="X32" s="48" t="s">
        <v>30</v>
      </c>
      <c r="Y32" s="44">
        <v>2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0"/>
    </row>
    <row r="33" spans="2:33" ht="27.95" customHeight="1" x14ac:dyDescent="0.25">
      <c r="B33" s="167" t="s">
        <v>40</v>
      </c>
      <c r="C33" s="163"/>
      <c r="D33" s="52"/>
      <c r="E33" s="52"/>
      <c r="F33" s="2"/>
      <c r="H33" s="142"/>
      <c r="J33" s="2"/>
      <c r="K33" s="52"/>
      <c r="L33" s="2"/>
      <c r="M33" s="2" t="s">
        <v>293</v>
      </c>
      <c r="N33" s="3"/>
      <c r="O33" s="2">
        <v>10</v>
      </c>
      <c r="P33" s="2"/>
      <c r="Q33" s="52"/>
      <c r="R33" s="2"/>
      <c r="S33" s="3"/>
      <c r="T33" s="3"/>
      <c r="U33" s="3"/>
      <c r="V33" s="16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 x14ac:dyDescent="0.3">
      <c r="B34" s="167"/>
      <c r="C34" s="163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2"/>
      <c r="O34" s="2"/>
      <c r="P34" s="2"/>
      <c r="Q34" s="52"/>
      <c r="R34" s="2"/>
      <c r="S34" s="3"/>
      <c r="T34" s="52"/>
      <c r="U34" s="2"/>
      <c r="V34" s="165"/>
      <c r="W34" s="105">
        <v>26.4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2"/>
      <c r="U35" s="2"/>
      <c r="V35" s="165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08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166"/>
      <c r="W36" s="106">
        <f>W30*4+W34*4+W32*9</f>
        <v>741.6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3"/>
    </row>
    <row r="37" spans="2:33" s="41" customFormat="1" ht="27.95" customHeight="1" x14ac:dyDescent="0.3">
      <c r="B37" s="36">
        <v>3</v>
      </c>
      <c r="C37" s="163"/>
      <c r="D37" s="37" t="str">
        <f>'107.3月菜單'!R12</f>
        <v>古早味炒麵</v>
      </c>
      <c r="E37" s="37" t="s">
        <v>340</v>
      </c>
      <c r="F37" s="37"/>
      <c r="G37" s="37" t="str">
        <f>'107.3月菜單'!R13</f>
        <v>鳳梨咕咾肉</v>
      </c>
      <c r="H37" s="37" t="s">
        <v>122</v>
      </c>
      <c r="I37" s="37"/>
      <c r="J37" s="37" t="str">
        <f>'107.3月菜單'!R14</f>
        <v>川味豆腐(豆)</v>
      </c>
      <c r="K37" s="37" t="s">
        <v>73</v>
      </c>
      <c r="L37" s="37"/>
      <c r="M37" s="37" t="str">
        <f>'107.3月菜單'!R15</f>
        <v>海苔洋芋薯餅(加)(炸)</v>
      </c>
      <c r="N37" s="37" t="s">
        <v>77</v>
      </c>
      <c r="O37" s="37"/>
      <c r="P37" s="37" t="str">
        <f>'107.3月菜單'!R16</f>
        <v>深色蔬菜</v>
      </c>
      <c r="Q37" s="37" t="s">
        <v>18</v>
      </c>
      <c r="R37" s="37"/>
      <c r="S37" s="37" t="str">
        <f>'107.3月菜單'!R17</f>
        <v>榨菜肉絲湯(醃)</v>
      </c>
      <c r="T37" s="37" t="s">
        <v>17</v>
      </c>
      <c r="U37" s="37"/>
      <c r="V37" s="164"/>
      <c r="W37" s="38" t="s">
        <v>44</v>
      </c>
      <c r="X37" s="39" t="s">
        <v>19</v>
      </c>
      <c r="Y37" s="40">
        <v>4.7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163"/>
      <c r="D38" s="3" t="s">
        <v>341</v>
      </c>
      <c r="E38" s="2"/>
      <c r="F38" s="2">
        <v>120</v>
      </c>
      <c r="G38" s="2" t="s">
        <v>94</v>
      </c>
      <c r="H38" s="3"/>
      <c r="I38" s="2">
        <v>60</v>
      </c>
      <c r="J38" s="2" t="s">
        <v>113</v>
      </c>
      <c r="K38" s="3" t="s">
        <v>188</v>
      </c>
      <c r="L38" s="2">
        <v>60</v>
      </c>
      <c r="M38" s="2" t="s">
        <v>344</v>
      </c>
      <c r="N38" s="3" t="s">
        <v>295</v>
      </c>
      <c r="O38" s="2">
        <v>40</v>
      </c>
      <c r="P38" s="2" t="s">
        <v>76</v>
      </c>
      <c r="Q38" s="3"/>
      <c r="R38" s="2">
        <v>100</v>
      </c>
      <c r="S38" s="3" t="s">
        <v>119</v>
      </c>
      <c r="T38" s="2" t="s">
        <v>225</v>
      </c>
      <c r="U38" s="2">
        <v>30</v>
      </c>
      <c r="V38" s="165"/>
      <c r="W38" s="110">
        <v>95.5</v>
      </c>
      <c r="X38" s="43" t="s">
        <v>25</v>
      </c>
      <c r="Y38" s="44">
        <v>2.5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9</v>
      </c>
      <c r="C39" s="163"/>
      <c r="D39" s="2" t="s">
        <v>342</v>
      </c>
      <c r="E39" s="2"/>
      <c r="F39" s="2">
        <v>30</v>
      </c>
      <c r="G39" s="2" t="s">
        <v>234</v>
      </c>
      <c r="H39" s="3"/>
      <c r="I39" s="2">
        <v>40</v>
      </c>
      <c r="J39" s="2"/>
      <c r="K39" s="3"/>
      <c r="L39" s="2"/>
      <c r="M39" s="2" t="s">
        <v>296</v>
      </c>
      <c r="N39" s="102"/>
      <c r="O39" s="2">
        <v>1</v>
      </c>
      <c r="P39" s="2"/>
      <c r="Q39" s="3"/>
      <c r="R39" s="2"/>
      <c r="S39" s="3" t="s">
        <v>94</v>
      </c>
      <c r="T39" s="2"/>
      <c r="U39" s="2">
        <v>10</v>
      </c>
      <c r="V39" s="165"/>
      <c r="W39" s="47" t="s">
        <v>46</v>
      </c>
      <c r="X39" s="48" t="s">
        <v>27</v>
      </c>
      <c r="Y39" s="44">
        <v>2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163"/>
      <c r="D40" s="3" t="s">
        <v>343</v>
      </c>
      <c r="E40" s="3"/>
      <c r="F40" s="2">
        <v>10</v>
      </c>
      <c r="G40" s="2"/>
      <c r="H40" s="52"/>
      <c r="I40" s="2"/>
      <c r="J40" s="2"/>
      <c r="K40" s="3"/>
      <c r="L40" s="2"/>
      <c r="M40" s="2"/>
      <c r="N40" s="3"/>
      <c r="O40" s="2"/>
      <c r="P40" s="2"/>
      <c r="Q40" s="3"/>
      <c r="R40" s="2"/>
      <c r="S40" s="2"/>
      <c r="T40" s="3"/>
      <c r="U40" s="2"/>
      <c r="V40" s="165"/>
      <c r="W40" s="105">
        <v>25.5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167" t="s">
        <v>32</v>
      </c>
      <c r="C41" s="163"/>
      <c r="D41" s="3"/>
      <c r="E41" s="3"/>
      <c r="F41" s="2"/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/>
      <c r="T41" s="3"/>
      <c r="U41" s="3"/>
      <c r="V41" s="16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 x14ac:dyDescent="0.3">
      <c r="B42" s="167"/>
      <c r="C42" s="163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2"/>
      <c r="O42" s="2"/>
      <c r="P42" s="2"/>
      <c r="Q42" s="52"/>
      <c r="R42" s="2"/>
      <c r="S42" s="3"/>
      <c r="T42" s="52"/>
      <c r="U42" s="3"/>
      <c r="V42" s="165"/>
      <c r="W42" s="105">
        <v>26.9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165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08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166"/>
      <c r="W44" s="106">
        <f>W38*4+W42*4+W40*9</f>
        <v>719.1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3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172"/>
      <c r="E46" s="172"/>
      <c r="F46" s="172"/>
      <c r="G46" s="172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8" zoomScale="60" workbookViewId="0">
      <selection activeCell="S18" sqref="S18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169" t="s">
        <v>368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6"/>
      <c r="AB1" s="8"/>
    </row>
    <row r="2" spans="2:33" s="7" customFormat="1" ht="13.5" customHeight="1" x14ac:dyDescent="0.45">
      <c r="B2" s="170"/>
      <c r="C2" s="171"/>
      <c r="D2" s="171"/>
      <c r="E2" s="171"/>
      <c r="F2" s="171"/>
      <c r="G2" s="171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 x14ac:dyDescent="0.3">
      <c r="B5" s="36">
        <v>3</v>
      </c>
      <c r="C5" s="163"/>
      <c r="D5" s="37" t="str">
        <f>'107.3月菜單'!B21</f>
        <v>香Q米飯</v>
      </c>
      <c r="E5" s="37" t="s">
        <v>15</v>
      </c>
      <c r="F5" s="1" t="s">
        <v>16</v>
      </c>
      <c r="G5" s="37" t="str">
        <f>'107.3月菜單'!B22</f>
        <v>豆瓣魚塊(炸)(海)</v>
      </c>
      <c r="H5" s="37" t="s">
        <v>77</v>
      </c>
      <c r="I5" s="1" t="s">
        <v>16</v>
      </c>
      <c r="J5" s="37" t="str">
        <f>'107.3月菜單'!B23</f>
        <v>茶碗蒸</v>
      </c>
      <c r="K5" s="37" t="s">
        <v>362</v>
      </c>
      <c r="L5" s="1" t="s">
        <v>16</v>
      </c>
      <c r="M5" s="37" t="str">
        <f>'107.3月菜單'!B24</f>
        <v>南洋咖哩雞</v>
      </c>
      <c r="N5" s="37" t="s">
        <v>73</v>
      </c>
      <c r="O5" s="1" t="s">
        <v>16</v>
      </c>
      <c r="P5" s="37" t="str">
        <f>'107.3月菜單'!B25</f>
        <v>深色蔬菜</v>
      </c>
      <c r="Q5" s="37" t="s">
        <v>18</v>
      </c>
      <c r="R5" s="1" t="s">
        <v>16</v>
      </c>
      <c r="S5" s="37" t="str">
        <f>'107.3月菜單'!B26</f>
        <v>海芽薑絲湯</v>
      </c>
      <c r="T5" s="37" t="s">
        <v>17</v>
      </c>
      <c r="U5" s="1" t="s">
        <v>16</v>
      </c>
      <c r="V5" s="164"/>
      <c r="W5" s="38" t="s">
        <v>44</v>
      </c>
      <c r="X5" s="39" t="s">
        <v>19</v>
      </c>
      <c r="Y5" s="40">
        <v>4.9000000000000004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 x14ac:dyDescent="0.3">
      <c r="B6" s="42" t="s">
        <v>8</v>
      </c>
      <c r="C6" s="163"/>
      <c r="D6" s="2" t="s">
        <v>71</v>
      </c>
      <c r="E6" s="3"/>
      <c r="F6" s="2">
        <v>90</v>
      </c>
      <c r="G6" s="2" t="s">
        <v>227</v>
      </c>
      <c r="H6" s="2" t="s">
        <v>190</v>
      </c>
      <c r="I6" s="2">
        <v>60</v>
      </c>
      <c r="J6" s="2" t="s">
        <v>95</v>
      </c>
      <c r="K6" s="2"/>
      <c r="L6" s="2">
        <v>55</v>
      </c>
      <c r="M6" s="2" t="s">
        <v>97</v>
      </c>
      <c r="N6" s="2"/>
      <c r="O6" s="2">
        <v>40</v>
      </c>
      <c r="P6" s="2" t="s">
        <v>76</v>
      </c>
      <c r="Q6" s="2"/>
      <c r="R6" s="2">
        <v>100</v>
      </c>
      <c r="S6" s="119" t="s">
        <v>230</v>
      </c>
      <c r="T6" s="119"/>
      <c r="U6" s="119">
        <v>20</v>
      </c>
      <c r="V6" s="165"/>
      <c r="W6" s="110">
        <v>97.5</v>
      </c>
      <c r="X6" s="43" t="s">
        <v>25</v>
      </c>
      <c r="Y6" s="44">
        <v>2.6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 x14ac:dyDescent="0.3">
      <c r="B7" s="42">
        <v>12</v>
      </c>
      <c r="C7" s="163"/>
      <c r="D7" s="2"/>
      <c r="E7" s="3"/>
      <c r="F7" s="2"/>
      <c r="G7" s="2" t="s">
        <v>232</v>
      </c>
      <c r="H7" s="2"/>
      <c r="I7" s="2">
        <v>40</v>
      </c>
      <c r="J7" s="2"/>
      <c r="K7" s="2"/>
      <c r="L7" s="2"/>
      <c r="M7" s="2" t="s">
        <v>228</v>
      </c>
      <c r="N7" s="2"/>
      <c r="O7" s="2">
        <v>10</v>
      </c>
      <c r="P7" s="2"/>
      <c r="Q7" s="2"/>
      <c r="R7" s="2"/>
      <c r="S7" s="119" t="s">
        <v>231</v>
      </c>
      <c r="T7" s="119"/>
      <c r="U7" s="119">
        <v>1</v>
      </c>
      <c r="V7" s="165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 x14ac:dyDescent="0.3">
      <c r="B8" s="42" t="s">
        <v>62</v>
      </c>
      <c r="C8" s="163"/>
      <c r="D8" s="2"/>
      <c r="E8" s="3"/>
      <c r="F8" s="2"/>
      <c r="G8" s="2"/>
      <c r="H8" s="52"/>
      <c r="I8" s="2"/>
      <c r="J8" s="2"/>
      <c r="K8" s="52"/>
      <c r="L8" s="2"/>
      <c r="M8" s="2" t="s">
        <v>224</v>
      </c>
      <c r="N8" s="2"/>
      <c r="O8" s="2">
        <v>20</v>
      </c>
      <c r="P8" s="2"/>
      <c r="Q8" s="52"/>
      <c r="R8" s="2"/>
      <c r="S8" s="3"/>
      <c r="T8" s="102"/>
      <c r="U8" s="2"/>
      <c r="V8" s="165"/>
      <c r="W8" s="105">
        <v>25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 x14ac:dyDescent="0.25">
      <c r="B9" s="167" t="s">
        <v>37</v>
      </c>
      <c r="C9" s="163"/>
      <c r="D9" s="3"/>
      <c r="E9" s="3"/>
      <c r="F9" s="3"/>
      <c r="G9" s="2"/>
      <c r="H9" s="52"/>
      <c r="I9" s="2"/>
      <c r="J9" s="2"/>
      <c r="K9" s="52"/>
      <c r="L9" s="2"/>
      <c r="M9" s="2" t="s">
        <v>229</v>
      </c>
      <c r="N9" s="102"/>
      <c r="O9" s="2">
        <v>1</v>
      </c>
      <c r="P9" s="2"/>
      <c r="Q9" s="52"/>
      <c r="R9" s="2"/>
      <c r="S9" s="3"/>
      <c r="T9" s="102"/>
      <c r="U9" s="2"/>
      <c r="V9" s="165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 x14ac:dyDescent="0.3">
      <c r="B10" s="167"/>
      <c r="C10" s="163"/>
      <c r="D10" s="3"/>
      <c r="E10" s="3"/>
      <c r="F10" s="3"/>
      <c r="G10" s="2"/>
      <c r="H10" s="52"/>
      <c r="I10" s="2"/>
      <c r="J10" s="2"/>
      <c r="K10" s="52"/>
      <c r="L10" s="2"/>
      <c r="M10" s="2"/>
      <c r="N10" s="2"/>
      <c r="O10" s="2"/>
      <c r="P10" s="2"/>
      <c r="Q10" s="52"/>
      <c r="R10" s="2"/>
      <c r="S10" s="3"/>
      <c r="T10" s="102"/>
      <c r="U10" s="2"/>
      <c r="V10" s="165"/>
      <c r="W10" s="105">
        <v>25.8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165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166"/>
      <c r="W12" s="106">
        <f>W6*4+W10*4+W8*9</f>
        <v>718.2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 x14ac:dyDescent="0.3">
      <c r="B13" s="36">
        <v>3</v>
      </c>
      <c r="C13" s="163"/>
      <c r="D13" s="37" t="str">
        <f>'107.3月菜單'!F21</f>
        <v>麥片飯</v>
      </c>
      <c r="E13" s="37" t="s">
        <v>15</v>
      </c>
      <c r="F13" s="37"/>
      <c r="G13" s="37" t="str">
        <f>'107.3月菜單'!F22</f>
        <v>醬燒雞丁</v>
      </c>
      <c r="H13" s="37" t="s">
        <v>104</v>
      </c>
      <c r="I13" s="37"/>
      <c r="J13" s="37" t="str">
        <f>'107.3月菜單'!F23</f>
        <v>小魚乾豆乾(海)(豆)</v>
      </c>
      <c r="K13" s="37" t="s">
        <v>112</v>
      </c>
      <c r="L13" s="37"/>
      <c r="M13" s="37" t="str">
        <f>'107.3月菜單'!F24</f>
        <v>蘿蔔燒肉</v>
      </c>
      <c r="N13" s="37" t="s">
        <v>104</v>
      </c>
      <c r="O13" s="37"/>
      <c r="P13" s="37" t="str">
        <f>'107.3月菜單'!F25</f>
        <v>淺色蔬菜</v>
      </c>
      <c r="Q13" s="37" t="s">
        <v>18</v>
      </c>
      <c r="R13" s="37"/>
      <c r="S13" s="37" t="str">
        <f>'107.3月菜單'!F26</f>
        <v>翡翠湯/乳品</v>
      </c>
      <c r="T13" s="37" t="s">
        <v>17</v>
      </c>
      <c r="U13" s="37"/>
      <c r="V13" s="164" t="s">
        <v>386</v>
      </c>
      <c r="W13" s="38" t="s">
        <v>44</v>
      </c>
      <c r="X13" s="39" t="s">
        <v>19</v>
      </c>
      <c r="Y13" s="40">
        <v>4.5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 x14ac:dyDescent="0.3">
      <c r="B14" s="42" t="s">
        <v>8</v>
      </c>
      <c r="C14" s="163"/>
      <c r="D14" s="2" t="s">
        <v>75</v>
      </c>
      <c r="E14" s="2"/>
      <c r="F14" s="2">
        <v>60</v>
      </c>
      <c r="G14" s="3" t="s">
        <v>99</v>
      </c>
      <c r="H14" s="3"/>
      <c r="I14" s="3">
        <v>60</v>
      </c>
      <c r="J14" s="2" t="s">
        <v>235</v>
      </c>
      <c r="K14" s="3" t="s">
        <v>190</v>
      </c>
      <c r="L14" s="2">
        <v>5</v>
      </c>
      <c r="M14" s="3" t="s">
        <v>107</v>
      </c>
      <c r="N14" s="3"/>
      <c r="O14" s="3">
        <v>30</v>
      </c>
      <c r="P14" s="2" t="s">
        <v>76</v>
      </c>
      <c r="Q14" s="2"/>
      <c r="R14" s="2">
        <v>100</v>
      </c>
      <c r="S14" s="3" t="s">
        <v>238</v>
      </c>
      <c r="T14" s="2"/>
      <c r="U14" s="2">
        <v>20</v>
      </c>
      <c r="V14" s="165"/>
      <c r="W14" s="110">
        <v>91.5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 x14ac:dyDescent="0.3">
      <c r="B15" s="42">
        <v>13</v>
      </c>
      <c r="C15" s="163"/>
      <c r="D15" s="2" t="s">
        <v>233</v>
      </c>
      <c r="E15" s="2"/>
      <c r="F15" s="2">
        <v>30</v>
      </c>
      <c r="G15" s="3"/>
      <c r="H15" s="3"/>
      <c r="I15" s="3"/>
      <c r="J15" s="2" t="s">
        <v>214</v>
      </c>
      <c r="K15" s="3" t="s">
        <v>188</v>
      </c>
      <c r="L15" s="2">
        <v>40</v>
      </c>
      <c r="M15" s="2" t="s">
        <v>94</v>
      </c>
      <c r="N15" s="3"/>
      <c r="O15" s="2">
        <v>10</v>
      </c>
      <c r="P15" s="2"/>
      <c r="Q15" s="2"/>
      <c r="R15" s="2"/>
      <c r="S15" s="3" t="s">
        <v>364</v>
      </c>
      <c r="T15" s="2"/>
      <c r="U15" s="2">
        <v>10</v>
      </c>
      <c r="V15" s="165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 x14ac:dyDescent="0.3">
      <c r="B16" s="42" t="s">
        <v>10</v>
      </c>
      <c r="C16" s="163"/>
      <c r="D16" s="52"/>
      <c r="E16" s="52"/>
      <c r="F16" s="2"/>
      <c r="G16" s="2"/>
      <c r="H16" s="2"/>
      <c r="I16" s="2"/>
      <c r="J16" s="3"/>
      <c r="K16" s="102"/>
      <c r="L16" s="2"/>
      <c r="M16" s="3" t="s">
        <v>110</v>
      </c>
      <c r="N16" s="2"/>
      <c r="O16" s="2">
        <v>10</v>
      </c>
      <c r="P16" s="2"/>
      <c r="Q16" s="52"/>
      <c r="R16" s="2"/>
      <c r="S16" s="2"/>
      <c r="T16" s="52"/>
      <c r="U16" s="2"/>
      <c r="V16" s="165"/>
      <c r="W16" s="105">
        <v>24.5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 x14ac:dyDescent="0.25">
      <c r="B17" s="167" t="s">
        <v>38</v>
      </c>
      <c r="C17" s="163"/>
      <c r="D17" s="52"/>
      <c r="E17" s="52"/>
      <c r="F17" s="2"/>
      <c r="G17" s="3"/>
      <c r="H17" s="3"/>
      <c r="I17" s="3"/>
      <c r="J17" s="3"/>
      <c r="K17" s="2"/>
      <c r="L17" s="2"/>
      <c r="M17" s="2" t="s">
        <v>236</v>
      </c>
      <c r="N17" s="97"/>
      <c r="O17" s="2">
        <v>20</v>
      </c>
      <c r="P17" s="2"/>
      <c r="Q17" s="52"/>
      <c r="R17" s="2"/>
      <c r="S17" s="2"/>
      <c r="T17" s="52"/>
      <c r="U17" s="2"/>
      <c r="V17" s="16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167"/>
      <c r="C18" s="163"/>
      <c r="D18" s="52"/>
      <c r="E18" s="52"/>
      <c r="F18" s="2"/>
      <c r="G18" s="2"/>
      <c r="H18" s="52"/>
      <c r="I18" s="2"/>
      <c r="J18" s="3"/>
      <c r="K18" s="102"/>
      <c r="L18" s="2"/>
      <c r="M18" s="3"/>
      <c r="N18" s="52"/>
      <c r="O18" s="2"/>
      <c r="P18" s="2"/>
      <c r="Q18" s="52"/>
      <c r="R18" s="2"/>
      <c r="S18" s="3"/>
      <c r="T18" s="2"/>
      <c r="U18" s="2"/>
      <c r="V18" s="165"/>
      <c r="W18" s="105">
        <v>26.3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165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166"/>
      <c r="W20" s="106">
        <f>W14*4+W18*4+W16*9</f>
        <v>691.7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 x14ac:dyDescent="0.3">
      <c r="B21" s="64">
        <v>3</v>
      </c>
      <c r="C21" s="163"/>
      <c r="D21" s="37" t="str">
        <f>'107.3月菜單'!J21</f>
        <v>香Q米飯</v>
      </c>
      <c r="E21" s="37" t="s">
        <v>338</v>
      </c>
      <c r="F21" s="37"/>
      <c r="G21" s="37" t="str">
        <f>'107.3月菜單'!J22</f>
        <v>懷舊豬排</v>
      </c>
      <c r="H21" s="37" t="s">
        <v>74</v>
      </c>
      <c r="I21" s="37"/>
      <c r="J21" s="37" t="str">
        <f>'107.3月菜單'!J23</f>
        <v>沙茶赤肉羹(加)</v>
      </c>
      <c r="K21" s="37" t="s">
        <v>73</v>
      </c>
      <c r="L21" s="37"/>
      <c r="M21" s="37" t="str">
        <f>'107.3月菜單'!J24</f>
        <v>梅粉地瓜條(加)</v>
      </c>
      <c r="N21" s="37" t="s">
        <v>345</v>
      </c>
      <c r="O21" s="37"/>
      <c r="P21" s="37" t="str">
        <f>'107.3月菜單'!J25</f>
        <v>深色蔬菜</v>
      </c>
      <c r="Q21" s="37" t="s">
        <v>18</v>
      </c>
      <c r="R21" s="37"/>
      <c r="S21" s="37" t="str">
        <f>'107.3月菜單'!J26</f>
        <v>紫菜蛋花湯</v>
      </c>
      <c r="T21" s="37" t="s">
        <v>17</v>
      </c>
      <c r="U21" s="37"/>
      <c r="V21" s="164"/>
      <c r="W21" s="38" t="s">
        <v>44</v>
      </c>
      <c r="X21" s="39" t="s">
        <v>19</v>
      </c>
      <c r="Y21" s="40">
        <v>5.2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65" t="s">
        <v>8</v>
      </c>
      <c r="C22" s="163"/>
      <c r="D22" s="2" t="s">
        <v>24</v>
      </c>
      <c r="E22" s="3"/>
      <c r="F22" s="2">
        <v>90</v>
      </c>
      <c r="G22" s="2" t="s">
        <v>108</v>
      </c>
      <c r="H22" s="2"/>
      <c r="I22" s="2">
        <v>80</v>
      </c>
      <c r="J22" s="2" t="s">
        <v>239</v>
      </c>
      <c r="K22" s="2" t="s">
        <v>218</v>
      </c>
      <c r="L22" s="2">
        <v>20</v>
      </c>
      <c r="M22" s="2" t="s">
        <v>346</v>
      </c>
      <c r="N22" s="2" t="s">
        <v>348</v>
      </c>
      <c r="O22" s="2">
        <v>40</v>
      </c>
      <c r="P22" s="2" t="s">
        <v>76</v>
      </c>
      <c r="Q22" s="2"/>
      <c r="R22" s="2">
        <v>100</v>
      </c>
      <c r="S22" s="3" t="s">
        <v>365</v>
      </c>
      <c r="T22" s="2"/>
      <c r="U22" s="2">
        <v>1</v>
      </c>
      <c r="V22" s="165"/>
      <c r="W22" s="110">
        <v>102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65">
        <v>14</v>
      </c>
      <c r="C23" s="163"/>
      <c r="D23" s="2"/>
      <c r="E23" s="3"/>
      <c r="F23" s="2"/>
      <c r="G23" s="2"/>
      <c r="H23" s="2"/>
      <c r="I23" s="2"/>
      <c r="J23" s="2" t="s">
        <v>240</v>
      </c>
      <c r="K23" s="2"/>
      <c r="L23" s="2">
        <v>70</v>
      </c>
      <c r="M23" s="2" t="s">
        <v>347</v>
      </c>
      <c r="N23" s="2"/>
      <c r="O23" s="2">
        <v>1</v>
      </c>
      <c r="P23" s="2"/>
      <c r="Q23" s="2"/>
      <c r="R23" s="2"/>
      <c r="S23" s="3" t="s">
        <v>364</v>
      </c>
      <c r="T23" s="2"/>
      <c r="U23" s="2">
        <v>10</v>
      </c>
      <c r="V23" s="165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 x14ac:dyDescent="0.4">
      <c r="B24" s="65" t="s">
        <v>10</v>
      </c>
      <c r="C24" s="163"/>
      <c r="D24" s="3"/>
      <c r="E24" s="3"/>
      <c r="F24" s="3"/>
      <c r="G24" s="2"/>
      <c r="H24" s="52"/>
      <c r="I24" s="2"/>
      <c r="J24" s="2" t="s">
        <v>241</v>
      </c>
      <c r="K24" s="2"/>
      <c r="L24" s="2">
        <v>10</v>
      </c>
      <c r="M24" s="2"/>
      <c r="N24" s="102"/>
      <c r="O24" s="2"/>
      <c r="P24" s="2"/>
      <c r="Q24" s="52"/>
      <c r="R24" s="2"/>
      <c r="S24" s="3"/>
      <c r="T24" s="52"/>
      <c r="U24" s="2"/>
      <c r="V24" s="165"/>
      <c r="W24" s="105">
        <v>23.5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168" t="s">
        <v>39</v>
      </c>
      <c r="C25" s="163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3"/>
      <c r="T25" s="102"/>
      <c r="U25" s="2"/>
      <c r="V25" s="16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168"/>
      <c r="C26" s="163"/>
      <c r="D26" s="103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165"/>
      <c r="W26" s="105">
        <v>26.3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165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166"/>
      <c r="W28" s="106">
        <f>W22*4+W26*4+W24*9</f>
        <v>724.7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 x14ac:dyDescent="0.3">
      <c r="B29" s="36">
        <v>3</v>
      </c>
      <c r="C29" s="163"/>
      <c r="D29" s="37" t="str">
        <f>'107.3月菜單'!N21</f>
        <v>地瓜飯</v>
      </c>
      <c r="E29" s="37" t="s">
        <v>245</v>
      </c>
      <c r="F29" s="37"/>
      <c r="G29" s="37" t="str">
        <f>'107.3月菜單'!N22</f>
        <v>米血燒雞</v>
      </c>
      <c r="H29" s="37" t="s">
        <v>250</v>
      </c>
      <c r="I29" s="37"/>
      <c r="J29" s="37" t="str">
        <f>'107.3月菜單'!N23</f>
        <v>古早味肉燥(醃)</v>
      </c>
      <c r="K29" s="114" t="s">
        <v>250</v>
      </c>
      <c r="L29" s="37"/>
      <c r="M29" s="37" t="str">
        <f>'107.3月菜單'!N24</f>
        <v>花椰菜鮮菇</v>
      </c>
      <c r="N29" s="37" t="s">
        <v>250</v>
      </c>
      <c r="O29" s="37"/>
      <c r="P29" s="37" t="str">
        <f>'107.3月菜單'!N25</f>
        <v>淺色蔬菜</v>
      </c>
      <c r="Q29" s="37" t="s">
        <v>253</v>
      </c>
      <c r="R29" s="37"/>
      <c r="S29" s="37" t="str">
        <f>'107.3月菜單'!N26</f>
        <v>日式味噌湯(豆)</v>
      </c>
      <c r="T29" s="37" t="s">
        <v>250</v>
      </c>
      <c r="U29" s="37"/>
      <c r="V29" s="164"/>
      <c r="W29" s="38" t="s">
        <v>44</v>
      </c>
      <c r="X29" s="39" t="s">
        <v>19</v>
      </c>
      <c r="Y29" s="40">
        <v>5.0999999999999996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 x14ac:dyDescent="0.3">
      <c r="B30" s="42" t="s">
        <v>8</v>
      </c>
      <c r="C30" s="163"/>
      <c r="D30" s="2" t="s">
        <v>246</v>
      </c>
      <c r="E30" s="2"/>
      <c r="F30" s="2">
        <v>50</v>
      </c>
      <c r="G30" s="2" t="s">
        <v>248</v>
      </c>
      <c r="H30" s="2"/>
      <c r="I30" s="2">
        <v>10</v>
      </c>
      <c r="J30" s="2" t="s">
        <v>249</v>
      </c>
      <c r="K30" s="2" t="s">
        <v>225</v>
      </c>
      <c r="L30" s="2">
        <v>20</v>
      </c>
      <c r="M30" s="2" t="s">
        <v>251</v>
      </c>
      <c r="N30" s="2"/>
      <c r="O30" s="2">
        <v>60</v>
      </c>
      <c r="P30" s="2" t="s">
        <v>252</v>
      </c>
      <c r="Q30" s="2"/>
      <c r="R30" s="2">
        <v>100</v>
      </c>
      <c r="S30" s="3" t="s">
        <v>187</v>
      </c>
      <c r="T30" s="2" t="s">
        <v>188</v>
      </c>
      <c r="U30" s="2">
        <v>20</v>
      </c>
      <c r="V30" s="165"/>
      <c r="W30" s="110">
        <v>101</v>
      </c>
      <c r="X30" s="43" t="s">
        <v>25</v>
      </c>
      <c r="Y30" s="44">
        <v>2.2999999999999998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0"/>
    </row>
    <row r="31" spans="2:33" ht="27.95" customHeight="1" x14ac:dyDescent="0.3">
      <c r="B31" s="42">
        <v>15</v>
      </c>
      <c r="C31" s="163"/>
      <c r="D31" s="2" t="s">
        <v>247</v>
      </c>
      <c r="E31" s="2"/>
      <c r="F31" s="2">
        <v>80</v>
      </c>
      <c r="G31" s="2" t="s">
        <v>228</v>
      </c>
      <c r="H31" s="2"/>
      <c r="I31" s="2">
        <v>50</v>
      </c>
      <c r="J31" s="2" t="s">
        <v>219</v>
      </c>
      <c r="K31" s="2"/>
      <c r="L31" s="2">
        <v>30</v>
      </c>
      <c r="M31" s="2" t="s">
        <v>241</v>
      </c>
      <c r="N31" s="2"/>
      <c r="O31" s="2">
        <v>10</v>
      </c>
      <c r="P31" s="2"/>
      <c r="Q31" s="2"/>
      <c r="R31" s="2"/>
      <c r="S31" s="3" t="s">
        <v>254</v>
      </c>
      <c r="T31" s="2"/>
      <c r="U31" s="2">
        <v>1</v>
      </c>
      <c r="V31" s="165"/>
      <c r="W31" s="47" t="s">
        <v>46</v>
      </c>
      <c r="X31" s="48" t="s">
        <v>27</v>
      </c>
      <c r="Y31" s="44">
        <v>1.9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3" ht="27.95" customHeight="1" x14ac:dyDescent="0.3">
      <c r="B32" s="42" t="s">
        <v>10</v>
      </c>
      <c r="C32" s="163"/>
      <c r="D32" s="52"/>
      <c r="E32" s="52"/>
      <c r="F32" s="2"/>
      <c r="G32" s="2"/>
      <c r="H32" s="52"/>
      <c r="I32" s="2"/>
      <c r="J32" s="3"/>
      <c r="K32" s="3"/>
      <c r="L32" s="3"/>
      <c r="M32" s="2"/>
      <c r="N32" s="2"/>
      <c r="O32" s="2"/>
      <c r="P32" s="2"/>
      <c r="Q32" s="52"/>
      <c r="R32" s="2"/>
      <c r="S32" s="2"/>
      <c r="T32" s="3"/>
      <c r="U32" s="2"/>
      <c r="V32" s="165"/>
      <c r="W32" s="105">
        <v>23.5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0"/>
    </row>
    <row r="33" spans="2:33" ht="27.95" customHeight="1" x14ac:dyDescent="0.25">
      <c r="B33" s="167" t="s">
        <v>40</v>
      </c>
      <c r="C33" s="163"/>
      <c r="D33" s="52"/>
      <c r="E33" s="52"/>
      <c r="F33" s="2"/>
      <c r="G33" s="2"/>
      <c r="H33" s="52"/>
      <c r="I33" s="2"/>
      <c r="J33" s="3"/>
      <c r="K33" s="3"/>
      <c r="L33" s="3"/>
      <c r="M33" s="2"/>
      <c r="N33" s="52"/>
      <c r="O33" s="2"/>
      <c r="P33" s="2"/>
      <c r="Q33" s="52"/>
      <c r="R33" s="2"/>
      <c r="S33" s="3"/>
      <c r="T33" s="3"/>
      <c r="U33" s="3"/>
      <c r="V33" s="16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 x14ac:dyDescent="0.3">
      <c r="B34" s="167"/>
      <c r="C34" s="163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165"/>
      <c r="W34" s="105">
        <v>26.2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165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166"/>
      <c r="W36" s="106">
        <f>W30*4+W34*4+W32*9</f>
        <v>720.3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3" s="41" customFormat="1" ht="27.95" customHeight="1" x14ac:dyDescent="0.3">
      <c r="B37" s="36">
        <v>3</v>
      </c>
      <c r="C37" s="163"/>
      <c r="D37" s="37" t="str">
        <f>'107.3月菜單'!R21</f>
        <v>正宗麻油香飯</v>
      </c>
      <c r="E37" s="37" t="s">
        <v>340</v>
      </c>
      <c r="F37" s="37"/>
      <c r="G37" s="37" t="str">
        <f>'107.3月菜單'!R22</f>
        <v>鹹豬肉</v>
      </c>
      <c r="H37" s="37" t="s">
        <v>255</v>
      </c>
      <c r="I37" s="37"/>
      <c r="J37" s="37" t="str">
        <f>'107.3月菜單'!R23</f>
        <v>紅蘿蔔炒蛋</v>
      </c>
      <c r="K37" s="37" t="s">
        <v>255</v>
      </c>
      <c r="L37" s="37"/>
      <c r="M37" s="37" t="str">
        <f>'107.3月菜單'!R24</f>
        <v>醬燒包(冷)</v>
      </c>
      <c r="N37" s="37" t="s">
        <v>338</v>
      </c>
      <c r="O37" s="37"/>
      <c r="P37" s="37" t="str">
        <f>'107.3月菜單'!R25</f>
        <v>深色蔬菜</v>
      </c>
      <c r="Q37" s="37" t="s">
        <v>253</v>
      </c>
      <c r="R37" s="37"/>
      <c r="S37" s="37" t="str">
        <f>'107.3月菜單'!R26</f>
        <v>關東煮湯(豆)</v>
      </c>
      <c r="T37" s="37" t="s">
        <v>250</v>
      </c>
      <c r="U37" s="37"/>
      <c r="V37" s="164"/>
      <c r="W37" s="38" t="s">
        <v>44</v>
      </c>
      <c r="X37" s="39" t="s">
        <v>19</v>
      </c>
      <c r="Y37" s="40">
        <v>5.3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3" ht="27.95" customHeight="1" x14ac:dyDescent="0.3">
      <c r="B38" s="42" t="s">
        <v>8</v>
      </c>
      <c r="C38" s="163"/>
      <c r="D38" s="2" t="s">
        <v>63</v>
      </c>
      <c r="E38" s="3"/>
      <c r="F38" s="2">
        <v>20</v>
      </c>
      <c r="G38" s="117" t="s">
        <v>232</v>
      </c>
      <c r="H38" s="119"/>
      <c r="I38" s="117">
        <v>30</v>
      </c>
      <c r="J38" s="3" t="s">
        <v>224</v>
      </c>
      <c r="K38" s="2"/>
      <c r="L38" s="3">
        <v>30</v>
      </c>
      <c r="M38" s="2" t="s">
        <v>375</v>
      </c>
      <c r="N38" s="2" t="s">
        <v>349</v>
      </c>
      <c r="O38" s="2">
        <v>30</v>
      </c>
      <c r="P38" s="2" t="s">
        <v>252</v>
      </c>
      <c r="Q38" s="3"/>
      <c r="R38" s="2">
        <v>100</v>
      </c>
      <c r="S38" s="3" t="s">
        <v>242</v>
      </c>
      <c r="T38" s="2"/>
      <c r="U38" s="2">
        <v>20</v>
      </c>
      <c r="V38" s="165"/>
      <c r="W38" s="110">
        <v>103.5</v>
      </c>
      <c r="X38" s="43" t="s">
        <v>25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3" ht="27.95" customHeight="1" x14ac:dyDescent="0.3">
      <c r="B39" s="42">
        <v>16</v>
      </c>
      <c r="C39" s="163"/>
      <c r="D39" s="2" t="s">
        <v>24</v>
      </c>
      <c r="E39" s="3"/>
      <c r="F39" s="2">
        <v>80</v>
      </c>
      <c r="G39" s="3" t="s">
        <v>219</v>
      </c>
      <c r="H39" s="52"/>
      <c r="I39" s="2">
        <v>50</v>
      </c>
      <c r="J39" s="3" t="s">
        <v>186</v>
      </c>
      <c r="K39" s="2"/>
      <c r="L39" s="3">
        <v>50</v>
      </c>
      <c r="M39" s="2"/>
      <c r="N39" s="2"/>
      <c r="O39" s="2"/>
      <c r="P39" s="2"/>
      <c r="Q39" s="3"/>
      <c r="R39" s="2"/>
      <c r="S39" s="3" t="s">
        <v>243</v>
      </c>
      <c r="T39" s="2" t="s">
        <v>188</v>
      </c>
      <c r="U39" s="2">
        <v>10</v>
      </c>
      <c r="V39" s="165"/>
      <c r="W39" s="47" t="s">
        <v>46</v>
      </c>
      <c r="X39" s="48" t="s">
        <v>27</v>
      </c>
      <c r="Y39" s="44">
        <v>1.8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3" ht="27.95" customHeight="1" x14ac:dyDescent="0.3">
      <c r="B40" s="42" t="s">
        <v>10</v>
      </c>
      <c r="C40" s="163"/>
      <c r="D40" s="3" t="s">
        <v>72</v>
      </c>
      <c r="E40" s="3"/>
      <c r="F40" s="3">
        <v>10</v>
      </c>
      <c r="G40" s="2"/>
      <c r="H40" s="3"/>
      <c r="I40" s="2"/>
      <c r="J40" s="3"/>
      <c r="K40" s="52"/>
      <c r="L40" s="3"/>
      <c r="M40" s="2"/>
      <c r="N40" s="2"/>
      <c r="O40" s="2"/>
      <c r="P40" s="2"/>
      <c r="Q40" s="3"/>
      <c r="R40" s="2"/>
      <c r="S40" s="2" t="s">
        <v>244</v>
      </c>
      <c r="T40" s="52"/>
      <c r="U40" s="2">
        <v>10</v>
      </c>
      <c r="V40" s="165"/>
      <c r="W40" s="105">
        <v>24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3" ht="27.95" customHeight="1" x14ac:dyDescent="0.25">
      <c r="B41" s="167" t="s">
        <v>32</v>
      </c>
      <c r="C41" s="163"/>
      <c r="D41" s="3"/>
      <c r="E41" s="3"/>
      <c r="F41" s="2"/>
      <c r="G41" s="2"/>
      <c r="H41" s="3"/>
      <c r="I41" s="2"/>
      <c r="J41" s="3"/>
      <c r="K41" s="52"/>
      <c r="L41" s="3"/>
      <c r="M41" s="2"/>
      <c r="N41" s="52"/>
      <c r="O41" s="2"/>
      <c r="P41" s="2"/>
      <c r="Q41" s="3"/>
      <c r="R41" s="2"/>
      <c r="S41" s="2"/>
      <c r="T41" s="52"/>
      <c r="U41" s="2"/>
      <c r="V41" s="16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 x14ac:dyDescent="0.3">
      <c r="B42" s="167"/>
      <c r="C42" s="163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165"/>
      <c r="W42" s="105">
        <v>26.2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165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166"/>
      <c r="W44" s="106">
        <f>W38*4+W42*4+W40*9</f>
        <v>734.8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172"/>
      <c r="E46" s="172"/>
      <c r="F46" s="173"/>
      <c r="G46" s="173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8" zoomScale="60" workbookViewId="0">
      <selection activeCell="M46" sqref="M46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169" t="s">
        <v>369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6"/>
      <c r="AB1" s="8"/>
    </row>
    <row r="2" spans="2:33" s="7" customFormat="1" ht="13.5" customHeight="1" x14ac:dyDescent="0.45">
      <c r="B2" s="170"/>
      <c r="C2" s="171"/>
      <c r="D2" s="171"/>
      <c r="E2" s="171"/>
      <c r="F2" s="171"/>
      <c r="G2" s="171"/>
      <c r="H2" s="115"/>
      <c r="I2" s="6"/>
      <c r="J2" s="6"/>
      <c r="K2" s="115"/>
      <c r="L2" s="6"/>
      <c r="M2" s="6"/>
      <c r="N2" s="115"/>
      <c r="O2" s="6"/>
      <c r="P2" s="6"/>
      <c r="Q2" s="115"/>
      <c r="R2" s="6"/>
      <c r="S2" s="6"/>
      <c r="T2" s="115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 x14ac:dyDescent="0.3">
      <c r="B5" s="36">
        <v>3</v>
      </c>
      <c r="C5" s="163"/>
      <c r="D5" s="37" t="str">
        <f>'107.3月菜單'!B30</f>
        <v>香Q米飯</v>
      </c>
      <c r="E5" s="37" t="s">
        <v>245</v>
      </c>
      <c r="F5" s="1" t="s">
        <v>16</v>
      </c>
      <c r="G5" s="37" t="str">
        <f>'107.3月菜單'!B31</f>
        <v>無骨雞排</v>
      </c>
      <c r="H5" s="37" t="s">
        <v>256</v>
      </c>
      <c r="I5" s="1" t="s">
        <v>16</v>
      </c>
      <c r="J5" s="37" t="str">
        <f>'107.3月菜單'!B32</f>
        <v>紅燒豬腳(豆)</v>
      </c>
      <c r="K5" s="37" t="s">
        <v>250</v>
      </c>
      <c r="L5" s="1" t="s">
        <v>16</v>
      </c>
      <c r="M5" s="37" t="str">
        <f>'107.3月菜單'!B33</f>
        <v>豆芽米粉</v>
      </c>
      <c r="N5" s="37" t="s">
        <v>255</v>
      </c>
      <c r="O5" s="1" t="s">
        <v>16</v>
      </c>
      <c r="P5" s="37" t="str">
        <f>'107.3月菜單'!B34</f>
        <v>淺色蔬菜</v>
      </c>
      <c r="Q5" s="37" t="s">
        <v>253</v>
      </c>
      <c r="R5" s="1" t="s">
        <v>16</v>
      </c>
      <c r="S5" s="37" t="str">
        <f>'107.3月菜單'!B35</f>
        <v>榨菜肉絲湯(醃)</v>
      </c>
      <c r="T5" s="37" t="s">
        <v>250</v>
      </c>
      <c r="U5" s="1" t="s">
        <v>16</v>
      </c>
      <c r="V5" s="164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 x14ac:dyDescent="0.3">
      <c r="B6" s="42" t="s">
        <v>8</v>
      </c>
      <c r="C6" s="163"/>
      <c r="D6" s="2" t="s">
        <v>247</v>
      </c>
      <c r="E6" s="3"/>
      <c r="F6" s="2">
        <v>90</v>
      </c>
      <c r="G6" s="2" t="s">
        <v>257</v>
      </c>
      <c r="H6" s="2"/>
      <c r="I6" s="2">
        <v>80</v>
      </c>
      <c r="J6" s="2" t="s">
        <v>100</v>
      </c>
      <c r="K6" s="3" t="s">
        <v>188</v>
      </c>
      <c r="L6" s="2">
        <v>10</v>
      </c>
      <c r="M6" s="2" t="s">
        <v>258</v>
      </c>
      <c r="N6" s="141"/>
      <c r="O6" s="2">
        <v>30</v>
      </c>
      <c r="P6" s="2" t="s">
        <v>252</v>
      </c>
      <c r="Q6" s="2"/>
      <c r="R6" s="2">
        <v>100</v>
      </c>
      <c r="S6" s="3" t="s">
        <v>261</v>
      </c>
      <c r="T6" s="2" t="s">
        <v>225</v>
      </c>
      <c r="U6" s="2">
        <v>20</v>
      </c>
      <c r="V6" s="165"/>
      <c r="W6" s="110">
        <v>106.5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 x14ac:dyDescent="0.3">
      <c r="B7" s="42">
        <v>19</v>
      </c>
      <c r="C7" s="163"/>
      <c r="D7" s="2"/>
      <c r="E7" s="3"/>
      <c r="F7" s="2"/>
      <c r="G7" s="2"/>
      <c r="H7" s="2"/>
      <c r="I7" s="2"/>
      <c r="J7" s="2" t="s">
        <v>72</v>
      </c>
      <c r="K7" s="2"/>
      <c r="L7" s="2">
        <v>20</v>
      </c>
      <c r="M7" s="2" t="s">
        <v>259</v>
      </c>
      <c r="N7" s="117"/>
      <c r="O7" s="2">
        <v>30</v>
      </c>
      <c r="P7" s="2"/>
      <c r="Q7" s="2"/>
      <c r="R7" s="2"/>
      <c r="S7" s="3" t="s">
        <v>219</v>
      </c>
      <c r="T7" s="2"/>
      <c r="U7" s="2">
        <v>10</v>
      </c>
      <c r="V7" s="165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 x14ac:dyDescent="0.3">
      <c r="B8" s="42" t="s">
        <v>10</v>
      </c>
      <c r="C8" s="163"/>
      <c r="D8" s="2"/>
      <c r="E8" s="3"/>
      <c r="F8" s="2"/>
      <c r="G8" s="2"/>
      <c r="H8" s="52"/>
      <c r="I8" s="2"/>
      <c r="J8" s="2" t="s">
        <v>302</v>
      </c>
      <c r="K8" s="52"/>
      <c r="L8" s="2">
        <v>20</v>
      </c>
      <c r="M8" s="2" t="s">
        <v>260</v>
      </c>
      <c r="N8" s="118"/>
      <c r="O8" s="2">
        <v>8</v>
      </c>
      <c r="P8" s="2"/>
      <c r="Q8" s="52"/>
      <c r="R8" s="2"/>
      <c r="S8" s="2"/>
      <c r="T8" s="3"/>
      <c r="U8" s="2"/>
      <c r="V8" s="165"/>
      <c r="W8" s="105">
        <v>23.5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 x14ac:dyDescent="0.25">
      <c r="B9" s="167" t="s">
        <v>37</v>
      </c>
      <c r="C9" s="163"/>
      <c r="D9" s="3"/>
      <c r="E9" s="3"/>
      <c r="F9" s="3"/>
      <c r="G9" s="2"/>
      <c r="H9" s="52"/>
      <c r="I9" s="2"/>
      <c r="J9" s="2"/>
      <c r="K9" s="52"/>
      <c r="L9" s="2"/>
      <c r="M9" s="3"/>
      <c r="N9" s="52"/>
      <c r="O9" s="2"/>
      <c r="P9" s="2"/>
      <c r="Q9" s="52"/>
      <c r="R9" s="2"/>
      <c r="S9" s="3"/>
      <c r="T9" s="3"/>
      <c r="U9" s="3"/>
      <c r="V9" s="165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 x14ac:dyDescent="0.3">
      <c r="B10" s="167"/>
      <c r="C10" s="163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2"/>
      <c r="U10" s="2"/>
      <c r="V10" s="165"/>
      <c r="W10" s="105">
        <v>26.9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165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166"/>
      <c r="W12" s="106">
        <f>W6*4+W10*4+W8*9</f>
        <v>745.1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 x14ac:dyDescent="0.3">
      <c r="B13" s="36">
        <v>3</v>
      </c>
      <c r="C13" s="163"/>
      <c r="D13" s="37" t="str">
        <f>'107.3月菜單'!F30</f>
        <v>五穀飯</v>
      </c>
      <c r="E13" s="37" t="s">
        <v>245</v>
      </c>
      <c r="F13" s="37"/>
      <c r="G13" s="37" t="str">
        <f>'107.3月菜單'!F31</f>
        <v>蒜泥白肉</v>
      </c>
      <c r="H13" s="37" t="s">
        <v>250</v>
      </c>
      <c r="I13" s="37"/>
      <c r="J13" s="37" t="str">
        <f>'107.3月菜單'!F32</f>
        <v>肉燥豆乾(豆)</v>
      </c>
      <c r="K13" s="37" t="s">
        <v>250</v>
      </c>
      <c r="L13" s="37"/>
      <c r="M13" s="37" t="str">
        <f>'107.3月菜單'!F33</f>
        <v>花生粉米血糕</v>
      </c>
      <c r="N13" s="37" t="s">
        <v>262</v>
      </c>
      <c r="O13" s="37"/>
      <c r="P13" s="37" t="str">
        <f>'107.3月菜單'!F34</f>
        <v>深色蔬菜</v>
      </c>
      <c r="Q13" s="37" t="s">
        <v>253</v>
      </c>
      <c r="R13" s="37"/>
      <c r="S13" s="37" t="str">
        <f>'107.3月菜單'!F35</f>
        <v>紫菜蛋花湯/乳品</v>
      </c>
      <c r="T13" s="37" t="s">
        <v>250</v>
      </c>
      <c r="U13" s="37"/>
      <c r="V13" s="164" t="s">
        <v>386</v>
      </c>
      <c r="W13" s="38" t="s">
        <v>44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 x14ac:dyDescent="0.3">
      <c r="B14" s="42" t="s">
        <v>8</v>
      </c>
      <c r="C14" s="163"/>
      <c r="D14" s="2" t="s">
        <v>79</v>
      </c>
      <c r="E14" s="2"/>
      <c r="F14" s="2">
        <v>30</v>
      </c>
      <c r="G14" s="2" t="s">
        <v>72</v>
      </c>
      <c r="H14" s="2"/>
      <c r="I14" s="2">
        <v>50</v>
      </c>
      <c r="J14" s="2" t="s">
        <v>219</v>
      </c>
      <c r="K14" s="3"/>
      <c r="L14" s="2">
        <v>10</v>
      </c>
      <c r="M14" s="117" t="s">
        <v>248</v>
      </c>
      <c r="N14" s="117"/>
      <c r="O14" s="117">
        <v>30</v>
      </c>
      <c r="P14" s="2" t="s">
        <v>252</v>
      </c>
      <c r="Q14" s="2"/>
      <c r="R14" s="2">
        <v>150</v>
      </c>
      <c r="S14" s="3" t="s">
        <v>263</v>
      </c>
      <c r="T14" s="2"/>
      <c r="U14" s="2">
        <v>1</v>
      </c>
      <c r="V14" s="165"/>
      <c r="W14" s="110">
        <v>105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 x14ac:dyDescent="0.3">
      <c r="B15" s="42">
        <v>20</v>
      </c>
      <c r="C15" s="163"/>
      <c r="D15" s="3" t="s">
        <v>75</v>
      </c>
      <c r="E15" s="2"/>
      <c r="F15" s="2">
        <v>60</v>
      </c>
      <c r="G15" s="2"/>
      <c r="H15" s="2"/>
      <c r="I15" s="2"/>
      <c r="J15" s="2" t="s">
        <v>377</v>
      </c>
      <c r="K15" s="2" t="s">
        <v>378</v>
      </c>
      <c r="L15" s="2">
        <v>30</v>
      </c>
      <c r="M15" s="117" t="s">
        <v>298</v>
      </c>
      <c r="N15" s="117"/>
      <c r="O15" s="117">
        <v>1</v>
      </c>
      <c r="P15" s="2"/>
      <c r="Q15" s="2"/>
      <c r="R15" s="2"/>
      <c r="S15" s="3" t="s">
        <v>186</v>
      </c>
      <c r="T15" s="2"/>
      <c r="U15" s="2">
        <v>10</v>
      </c>
      <c r="V15" s="165"/>
      <c r="W15" s="47" t="s">
        <v>46</v>
      </c>
      <c r="X15" s="48" t="s">
        <v>27</v>
      </c>
      <c r="Y15" s="44">
        <v>1.5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 x14ac:dyDescent="0.3">
      <c r="B16" s="42" t="s">
        <v>10</v>
      </c>
      <c r="C16" s="163"/>
      <c r="D16" s="52"/>
      <c r="E16" s="52"/>
      <c r="F16" s="2"/>
      <c r="G16" s="2"/>
      <c r="H16" s="52"/>
      <c r="I16" s="2"/>
      <c r="J16" s="2"/>
      <c r="K16" s="52"/>
      <c r="L16" s="2"/>
      <c r="M16" s="117"/>
      <c r="N16" s="118"/>
      <c r="O16" s="117"/>
      <c r="P16" s="2"/>
      <c r="Q16" s="52"/>
      <c r="R16" s="2"/>
      <c r="S16" s="2"/>
      <c r="T16" s="3"/>
      <c r="U16" s="2"/>
      <c r="V16" s="165"/>
      <c r="W16" s="105">
        <v>24.5</v>
      </c>
      <c r="X16" s="48" t="s">
        <v>30</v>
      </c>
      <c r="Y16" s="44">
        <v>2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 x14ac:dyDescent="0.25">
      <c r="B17" s="167" t="s">
        <v>38</v>
      </c>
      <c r="C17" s="163"/>
      <c r="D17" s="52"/>
      <c r="E17" s="52"/>
      <c r="F17" s="2"/>
      <c r="G17" s="2"/>
      <c r="H17" s="52"/>
      <c r="I17" s="2"/>
      <c r="J17" s="2"/>
      <c r="K17" s="52"/>
      <c r="L17" s="2"/>
      <c r="M17" s="3"/>
      <c r="N17" s="52"/>
      <c r="O17" s="2"/>
      <c r="P17" s="2"/>
      <c r="Q17" s="52"/>
      <c r="R17" s="2"/>
      <c r="S17" s="3"/>
      <c r="T17" s="3"/>
      <c r="U17" s="3"/>
      <c r="V17" s="16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167"/>
      <c r="C18" s="163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135"/>
      <c r="T18" s="135"/>
      <c r="U18" s="135"/>
      <c r="V18" s="165"/>
      <c r="W18" s="105">
        <v>27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165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166"/>
      <c r="W20" s="106">
        <f>W14*4+W18*4+W16*9</f>
        <v>748.5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 x14ac:dyDescent="0.3">
      <c r="B21" s="64">
        <v>3</v>
      </c>
      <c r="C21" s="163"/>
      <c r="D21" s="37" t="str">
        <f>'107.3月菜單'!J30</f>
        <v>香Q米飯</v>
      </c>
      <c r="E21" s="37" t="s">
        <v>338</v>
      </c>
      <c r="F21" s="37"/>
      <c r="G21" s="37" t="str">
        <f>'107.3月菜單'!J31</f>
        <v>照燒雞腿</v>
      </c>
      <c r="H21" s="37" t="s">
        <v>106</v>
      </c>
      <c r="I21" s="37"/>
      <c r="J21" s="37" t="str">
        <f>'107.3月菜單'!J32</f>
        <v>青花拌魷魚(海)(炸)</v>
      </c>
      <c r="K21" s="37" t="s">
        <v>77</v>
      </c>
      <c r="L21" s="37"/>
      <c r="M21" s="37" t="str">
        <f>'107.3月菜單'!J33</f>
        <v>菜頭粿(冷)</v>
      </c>
      <c r="N21" s="37" t="s">
        <v>345</v>
      </c>
      <c r="O21" s="37"/>
      <c r="P21" s="37" t="str">
        <f>'107.3月菜單'!J34</f>
        <v>深色蔬菜</v>
      </c>
      <c r="Q21" s="37" t="s">
        <v>18</v>
      </c>
      <c r="R21" s="37"/>
      <c r="S21" s="37" t="str">
        <f>'107.3月菜單'!J35</f>
        <v>南瓜濃湯(芡)</v>
      </c>
      <c r="T21" s="37" t="s">
        <v>17</v>
      </c>
      <c r="U21" s="37"/>
      <c r="V21" s="164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65" t="s">
        <v>8</v>
      </c>
      <c r="C22" s="163"/>
      <c r="D22" s="2" t="s">
        <v>24</v>
      </c>
      <c r="E22" s="2"/>
      <c r="F22" s="2">
        <v>80</v>
      </c>
      <c r="G22" s="2" t="s">
        <v>301</v>
      </c>
      <c r="H22" s="2"/>
      <c r="I22" s="2">
        <v>80</v>
      </c>
      <c r="J22" s="2" t="s">
        <v>265</v>
      </c>
      <c r="K22" s="2"/>
      <c r="L22" s="2">
        <v>60</v>
      </c>
      <c r="M22" s="2" t="s">
        <v>350</v>
      </c>
      <c r="N22" s="3" t="s">
        <v>124</v>
      </c>
      <c r="O22" s="2">
        <v>30</v>
      </c>
      <c r="P22" s="2" t="s">
        <v>76</v>
      </c>
      <c r="Q22" s="2"/>
      <c r="R22" s="2">
        <v>100</v>
      </c>
      <c r="S22" s="3" t="s">
        <v>266</v>
      </c>
      <c r="T22" s="2"/>
      <c r="U22" s="2">
        <v>20</v>
      </c>
      <c r="V22" s="165"/>
      <c r="W22" s="110">
        <v>99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65">
        <v>21</v>
      </c>
      <c r="C23" s="163"/>
      <c r="D23" s="2"/>
      <c r="E23" s="3"/>
      <c r="F23" s="2"/>
      <c r="G23" s="2"/>
      <c r="H23" s="2"/>
      <c r="I23" s="2"/>
      <c r="J23" s="2" t="s">
        <v>102</v>
      </c>
      <c r="K23" s="2" t="s">
        <v>109</v>
      </c>
      <c r="L23" s="2">
        <v>40</v>
      </c>
      <c r="M23" s="2"/>
      <c r="N23" s="3"/>
      <c r="O23" s="2"/>
      <c r="P23" s="2"/>
      <c r="Q23" s="2"/>
      <c r="R23" s="2"/>
      <c r="S23" s="2" t="s">
        <v>222</v>
      </c>
      <c r="T23" s="52"/>
      <c r="U23" s="2">
        <v>10</v>
      </c>
      <c r="V23" s="165"/>
      <c r="W23" s="47" t="s">
        <v>46</v>
      </c>
      <c r="X23" s="48" t="s">
        <v>27</v>
      </c>
      <c r="Y23" s="44">
        <v>1.8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 x14ac:dyDescent="0.4">
      <c r="B24" s="65" t="s">
        <v>10</v>
      </c>
      <c r="C24" s="163"/>
      <c r="D24" s="3"/>
      <c r="E24" s="3"/>
      <c r="F24" s="3"/>
      <c r="G24" s="2"/>
      <c r="H24" s="52"/>
      <c r="I24" s="2"/>
      <c r="J24" s="2"/>
      <c r="K24" s="2"/>
      <c r="L24" s="2"/>
      <c r="M24" s="2"/>
      <c r="N24" s="52"/>
      <c r="O24" s="2"/>
      <c r="P24" s="2"/>
      <c r="Q24" s="52"/>
      <c r="R24" s="2"/>
      <c r="S24" s="3"/>
      <c r="T24" s="2"/>
      <c r="U24" s="2"/>
      <c r="V24" s="165"/>
      <c r="W24" s="105">
        <v>24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168" t="s">
        <v>39</v>
      </c>
      <c r="C25" s="163"/>
      <c r="D25" s="3"/>
      <c r="E25" s="3"/>
      <c r="F25" s="3"/>
      <c r="G25" s="2"/>
      <c r="H25" s="52"/>
      <c r="I25" s="2"/>
      <c r="J25" s="2"/>
      <c r="K25" s="2"/>
      <c r="L25" s="2"/>
      <c r="M25" s="2"/>
      <c r="N25" s="52"/>
      <c r="O25" s="2"/>
      <c r="P25" s="2"/>
      <c r="Q25" s="52"/>
      <c r="R25" s="2"/>
      <c r="S25" s="2"/>
      <c r="T25" s="52"/>
      <c r="U25" s="2"/>
      <c r="V25" s="16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168"/>
      <c r="C26" s="163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102"/>
      <c r="U26" s="2"/>
      <c r="V26" s="165"/>
      <c r="W26" s="105">
        <v>26.6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165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166"/>
      <c r="W28" s="106">
        <f>W22*4+W26*4+W24*9</f>
        <v>718.4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 x14ac:dyDescent="0.3">
      <c r="B29" s="36">
        <v>3</v>
      </c>
      <c r="C29" s="163"/>
      <c r="D29" s="37" t="str">
        <f>'107.3月菜單'!N30</f>
        <v>地瓜飯</v>
      </c>
      <c r="E29" s="37" t="s">
        <v>15</v>
      </c>
      <c r="F29" s="37"/>
      <c r="G29" s="37" t="str">
        <f>'107.3月菜單'!N31</f>
        <v>泰式椒麻雞</v>
      </c>
      <c r="H29" s="37" t="s">
        <v>73</v>
      </c>
      <c r="I29" s="37"/>
      <c r="J29" s="37" t="str">
        <f>'107.3月菜單'!N32</f>
        <v>柴魚炒蛋</v>
      </c>
      <c r="K29" s="37" t="s">
        <v>112</v>
      </c>
      <c r="L29" s="37"/>
      <c r="M29" s="37" t="str">
        <f>'107.3月菜單'!N33</f>
        <v>洋蔥烤香腸(加)</v>
      </c>
      <c r="N29" s="37" t="s">
        <v>106</v>
      </c>
      <c r="O29" s="37"/>
      <c r="P29" s="37" t="str">
        <f>'107.3月菜單'!N34</f>
        <v>淺色蔬菜</v>
      </c>
      <c r="Q29" s="37" t="s">
        <v>50</v>
      </c>
      <c r="R29" s="37"/>
      <c r="S29" s="37" t="str">
        <f>'107.3月菜單'!N35</f>
        <v>小白菜豆腐湯(豆)</v>
      </c>
      <c r="T29" s="37" t="s">
        <v>49</v>
      </c>
      <c r="U29" s="37"/>
      <c r="V29" s="164"/>
      <c r="W29" s="38" t="s">
        <v>44</v>
      </c>
      <c r="X29" s="39" t="s">
        <v>19</v>
      </c>
      <c r="Y29" s="40">
        <v>4.8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163"/>
      <c r="D30" s="2" t="s">
        <v>75</v>
      </c>
      <c r="E30" s="2"/>
      <c r="F30" s="2">
        <v>80</v>
      </c>
      <c r="G30" s="2" t="s">
        <v>99</v>
      </c>
      <c r="H30" s="2"/>
      <c r="I30" s="2">
        <v>80</v>
      </c>
      <c r="J30" s="2" t="s">
        <v>118</v>
      </c>
      <c r="K30" s="2"/>
      <c r="L30" s="2">
        <v>60</v>
      </c>
      <c r="M30" s="2" t="s">
        <v>92</v>
      </c>
      <c r="N30" s="3"/>
      <c r="O30" s="2">
        <v>10</v>
      </c>
      <c r="P30" s="2" t="s">
        <v>76</v>
      </c>
      <c r="Q30" s="2"/>
      <c r="R30" s="2">
        <v>100</v>
      </c>
      <c r="S30" s="2" t="s">
        <v>269</v>
      </c>
      <c r="T30" s="2"/>
      <c r="U30" s="2">
        <v>20</v>
      </c>
      <c r="V30" s="165"/>
      <c r="W30" s="110">
        <v>96.5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22</v>
      </c>
      <c r="C31" s="163"/>
      <c r="D31" s="2" t="s">
        <v>78</v>
      </c>
      <c r="E31" s="2"/>
      <c r="F31" s="2">
        <v>50</v>
      </c>
      <c r="G31" s="2"/>
      <c r="H31" s="2"/>
      <c r="I31" s="2"/>
      <c r="J31" s="2" t="s">
        <v>95</v>
      </c>
      <c r="K31" s="2"/>
      <c r="L31" s="2">
        <v>30</v>
      </c>
      <c r="M31" s="2" t="s">
        <v>268</v>
      </c>
      <c r="N31" s="3" t="s">
        <v>218</v>
      </c>
      <c r="O31" s="2">
        <v>30</v>
      </c>
      <c r="P31" s="2"/>
      <c r="Q31" s="2"/>
      <c r="R31" s="2"/>
      <c r="S31" s="2" t="s">
        <v>113</v>
      </c>
      <c r="T31" s="103" t="s">
        <v>188</v>
      </c>
      <c r="U31" s="2">
        <v>10</v>
      </c>
      <c r="V31" s="165"/>
      <c r="W31" s="47" t="s">
        <v>46</v>
      </c>
      <c r="X31" s="48" t="s">
        <v>27</v>
      </c>
      <c r="Y31" s="44">
        <v>1.9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163"/>
      <c r="D32" s="52"/>
      <c r="E32" s="52"/>
      <c r="F32" s="2"/>
      <c r="G32" s="2"/>
      <c r="H32" s="52"/>
      <c r="I32" s="2"/>
      <c r="J32" s="2" t="s">
        <v>267</v>
      </c>
      <c r="K32" s="52"/>
      <c r="L32" s="2">
        <v>1</v>
      </c>
      <c r="M32" s="2"/>
      <c r="N32" s="3"/>
      <c r="O32" s="2"/>
      <c r="P32" s="2"/>
      <c r="Q32" s="52"/>
      <c r="R32" s="2"/>
      <c r="S32" s="2"/>
      <c r="T32" s="52"/>
      <c r="U32" s="2"/>
      <c r="V32" s="165"/>
      <c r="W32" s="105">
        <v>25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167" t="s">
        <v>40</v>
      </c>
      <c r="C33" s="163"/>
      <c r="D33" s="52"/>
      <c r="E33" s="52"/>
      <c r="F33" s="2"/>
      <c r="G33" s="2"/>
      <c r="H33" s="52"/>
      <c r="I33" s="2"/>
      <c r="J33" s="2"/>
      <c r="K33" s="52"/>
      <c r="L33" s="2"/>
      <c r="M33" s="2"/>
      <c r="N33" s="3"/>
      <c r="O33" s="2"/>
      <c r="P33" s="2"/>
      <c r="Q33" s="52"/>
      <c r="R33" s="2"/>
      <c r="S33" s="2"/>
      <c r="T33" s="52"/>
      <c r="U33" s="2"/>
      <c r="V33" s="16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167"/>
      <c r="C34" s="163"/>
      <c r="D34" s="52"/>
      <c r="E34" s="52"/>
      <c r="F34" s="2"/>
      <c r="G34" s="2"/>
      <c r="H34" s="52"/>
      <c r="I34" s="2"/>
      <c r="J34" s="3"/>
      <c r="K34" s="52"/>
      <c r="L34" s="3"/>
      <c r="M34" s="3"/>
      <c r="N34" s="52"/>
      <c r="O34" s="2"/>
      <c r="P34" s="2"/>
      <c r="Q34" s="52"/>
      <c r="R34" s="2"/>
      <c r="S34" s="3"/>
      <c r="T34" s="52"/>
      <c r="U34" s="2"/>
      <c r="V34" s="165"/>
      <c r="W34" s="105">
        <v>26.3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165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166"/>
      <c r="W36" s="106">
        <f>W30*4+W34*4+W32*9</f>
        <v>716.2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6" s="41" customFormat="1" ht="27.95" customHeight="1" x14ac:dyDescent="0.3">
      <c r="B37" s="36">
        <v>3</v>
      </c>
      <c r="C37" s="163"/>
      <c r="D37" s="37" t="str">
        <f>'107.3月菜單'!R30</f>
        <v>義式肉醬麵</v>
      </c>
      <c r="E37" s="37" t="s">
        <v>340</v>
      </c>
      <c r="F37" s="37"/>
      <c r="G37" s="37" t="str">
        <f>'107.3月菜單'!R31</f>
        <v>香酥豬柳條(炸)</v>
      </c>
      <c r="H37" s="37" t="s">
        <v>351</v>
      </c>
      <c r="I37" s="37"/>
      <c r="J37" s="37" t="str">
        <f>'107.3月菜單'!R32</f>
        <v>滷味拼盤(豆)</v>
      </c>
      <c r="K37" s="37" t="s">
        <v>104</v>
      </c>
      <c r="L37" s="37"/>
      <c r="M37" s="37" t="str">
        <f>'107.3月菜單'!R33</f>
        <v>岩燒翅小腿</v>
      </c>
      <c r="N37" s="37" t="s">
        <v>345</v>
      </c>
      <c r="O37" s="37"/>
      <c r="P37" s="37" t="str">
        <f>'107.3月菜單'!R34</f>
        <v>深色蔬菜</v>
      </c>
      <c r="Q37" s="37" t="s">
        <v>60</v>
      </c>
      <c r="R37" s="37"/>
      <c r="S37" s="37" t="str">
        <f>'107.3月菜單'!R35</f>
        <v>玉米蛋花湯</v>
      </c>
      <c r="T37" s="37" t="s">
        <v>61</v>
      </c>
      <c r="U37" s="37"/>
      <c r="V37" s="164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6" ht="27.95" customHeight="1" x14ac:dyDescent="0.3">
      <c r="B38" s="42" t="s">
        <v>8</v>
      </c>
      <c r="C38" s="163"/>
      <c r="D38" s="2" t="s">
        <v>69</v>
      </c>
      <c r="E38" s="3"/>
      <c r="F38" s="2">
        <v>150</v>
      </c>
      <c r="G38" s="2" t="s">
        <v>352</v>
      </c>
      <c r="H38" s="3"/>
      <c r="I38" s="2">
        <v>40</v>
      </c>
      <c r="J38" s="119" t="s">
        <v>100</v>
      </c>
      <c r="K38" s="119" t="s">
        <v>105</v>
      </c>
      <c r="L38" s="119">
        <v>20</v>
      </c>
      <c r="M38" s="153" t="s">
        <v>271</v>
      </c>
      <c r="N38" s="143"/>
      <c r="O38" s="145">
        <v>40</v>
      </c>
      <c r="P38" s="2" t="s">
        <v>76</v>
      </c>
      <c r="Q38" s="3"/>
      <c r="R38" s="2">
        <v>100</v>
      </c>
      <c r="S38" s="2" t="s">
        <v>90</v>
      </c>
      <c r="T38" s="2"/>
      <c r="U38" s="2">
        <v>20</v>
      </c>
      <c r="V38" s="165"/>
      <c r="W38" s="110">
        <v>99</v>
      </c>
      <c r="X38" s="43" t="s">
        <v>25</v>
      </c>
      <c r="Y38" s="44">
        <v>2.6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6" ht="27.95" customHeight="1" x14ac:dyDescent="0.3">
      <c r="B39" s="42">
        <v>23</v>
      </c>
      <c r="C39" s="163"/>
      <c r="D39" s="2" t="s">
        <v>264</v>
      </c>
      <c r="E39" s="3"/>
      <c r="F39" s="2">
        <v>10</v>
      </c>
      <c r="G39" s="2"/>
      <c r="H39" s="3"/>
      <c r="I39" s="2"/>
      <c r="J39" s="119" t="s">
        <v>110</v>
      </c>
      <c r="K39" s="119"/>
      <c r="L39" s="119">
        <v>20</v>
      </c>
      <c r="M39" s="69"/>
      <c r="N39" s="156"/>
      <c r="O39" s="146"/>
      <c r="P39" s="2"/>
      <c r="Q39" s="3"/>
      <c r="R39" s="2"/>
      <c r="S39" s="2" t="s">
        <v>186</v>
      </c>
      <c r="T39" s="2"/>
      <c r="U39" s="2">
        <v>10</v>
      </c>
      <c r="V39" s="165"/>
      <c r="W39" s="47" t="s">
        <v>46</v>
      </c>
      <c r="X39" s="48" t="s">
        <v>27</v>
      </c>
      <c r="Y39" s="44">
        <v>1.8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6" ht="27.95" customHeight="1" x14ac:dyDescent="0.3">
      <c r="B40" s="42" t="s">
        <v>10</v>
      </c>
      <c r="C40" s="163"/>
      <c r="D40" s="3" t="s">
        <v>72</v>
      </c>
      <c r="E40" s="3"/>
      <c r="F40" s="3">
        <v>5</v>
      </c>
      <c r="G40" s="2"/>
      <c r="H40" s="3"/>
      <c r="I40" s="2"/>
      <c r="J40" s="2" t="s">
        <v>270</v>
      </c>
      <c r="K40" s="141"/>
      <c r="L40" s="119">
        <v>10</v>
      </c>
      <c r="M40" s="69"/>
      <c r="N40" s="147"/>
      <c r="O40" s="146"/>
      <c r="P40" s="2"/>
      <c r="Q40" s="3"/>
      <c r="R40" s="2"/>
      <c r="S40" s="2"/>
      <c r="T40" s="3"/>
      <c r="U40" s="2"/>
      <c r="V40" s="165"/>
      <c r="W40" s="105">
        <v>25.5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6" ht="27.95" customHeight="1" x14ac:dyDescent="0.25">
      <c r="B41" s="167" t="s">
        <v>32</v>
      </c>
      <c r="C41" s="163"/>
      <c r="D41" s="3" t="s">
        <v>92</v>
      </c>
      <c r="E41" s="3"/>
      <c r="F41" s="3">
        <v>20</v>
      </c>
      <c r="G41" s="2"/>
      <c r="H41" s="3"/>
      <c r="I41" s="2"/>
      <c r="J41" s="3" t="s">
        <v>236</v>
      </c>
      <c r="K41" s="52"/>
      <c r="L41" s="3">
        <v>20</v>
      </c>
      <c r="M41" s="2"/>
      <c r="N41" s="52"/>
      <c r="O41" s="2"/>
      <c r="P41" s="2"/>
      <c r="Q41" s="3"/>
      <c r="R41" s="2"/>
      <c r="S41" s="3"/>
      <c r="T41" s="3"/>
      <c r="U41" s="3"/>
      <c r="V41" s="16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6" ht="27.95" customHeight="1" x14ac:dyDescent="0.3">
      <c r="B42" s="167"/>
      <c r="C42" s="163"/>
      <c r="D42" s="52"/>
      <c r="E42" s="52"/>
      <c r="F42" s="2"/>
      <c r="G42" s="2"/>
      <c r="H42" s="52"/>
      <c r="I42" s="2"/>
      <c r="J42" s="3"/>
      <c r="K42" s="2"/>
      <c r="L42" s="3"/>
      <c r="M42" s="2"/>
      <c r="N42" s="52"/>
      <c r="O42" s="2"/>
      <c r="P42" s="2"/>
      <c r="Q42" s="52"/>
      <c r="R42" s="2"/>
      <c r="S42" s="3"/>
      <c r="T42" s="52"/>
      <c r="U42" s="3"/>
      <c r="V42" s="165"/>
      <c r="W42" s="105">
        <v>26.5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31"/>
      <c r="N43" s="144"/>
      <c r="O43" s="2"/>
      <c r="P43" s="2"/>
      <c r="Q43" s="52"/>
      <c r="R43" s="2"/>
      <c r="S43" s="3"/>
      <c r="T43" s="52"/>
      <c r="U43" s="3"/>
      <c r="V43" s="165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166"/>
      <c r="W44" s="106">
        <f>W38*4+W42*4+W40*9</f>
        <v>731.5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172"/>
      <c r="E46" s="172"/>
      <c r="F46" s="173"/>
      <c r="G46" s="173"/>
      <c r="H46" s="90"/>
      <c r="I46" s="20"/>
      <c r="J46" s="20"/>
      <c r="K46" s="90"/>
      <c r="L46" s="20"/>
      <c r="M46" s="148"/>
      <c r="N46" s="149"/>
      <c r="O46" s="149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48"/>
      <c r="N47" s="149"/>
      <c r="O47" s="149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abSelected="1" topLeftCell="B11" zoomScale="60" workbookViewId="0">
      <selection activeCell="J14" sqref="J14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169" t="s">
        <v>370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6"/>
      <c r="AB1" s="8"/>
    </row>
    <row r="2" spans="2:33" s="7" customFormat="1" ht="13.5" customHeight="1" x14ac:dyDescent="0.45">
      <c r="B2" s="170"/>
      <c r="C2" s="171"/>
      <c r="D2" s="171"/>
      <c r="E2" s="171"/>
      <c r="F2" s="171"/>
      <c r="G2" s="171"/>
      <c r="H2" s="136"/>
      <c r="I2" s="6"/>
      <c r="J2" s="6"/>
      <c r="K2" s="136"/>
      <c r="L2" s="6"/>
      <c r="M2" s="6"/>
      <c r="N2" s="136"/>
      <c r="O2" s="6"/>
      <c r="P2" s="6"/>
      <c r="Q2" s="136"/>
      <c r="R2" s="6"/>
      <c r="S2" s="6"/>
      <c r="T2" s="13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1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07"/>
    </row>
    <row r="5" spans="2:33" s="41" customFormat="1" ht="65.099999999999994" customHeight="1" x14ac:dyDescent="0.3">
      <c r="B5" s="36">
        <v>3</v>
      </c>
      <c r="C5" s="163"/>
      <c r="D5" s="37" t="str">
        <f>'107.3月菜單'!B39</f>
        <v>香Q米飯</v>
      </c>
      <c r="E5" s="37" t="s">
        <v>64</v>
      </c>
      <c r="F5" s="1" t="s">
        <v>16</v>
      </c>
      <c r="G5" s="37" t="str">
        <f>'107.3月菜單'!B40</f>
        <v>蜜汁雞丁</v>
      </c>
      <c r="H5" s="37" t="s">
        <v>73</v>
      </c>
      <c r="I5" s="1" t="s">
        <v>16</v>
      </c>
      <c r="J5" s="37" t="str">
        <f>'107.3月菜單'!B41</f>
        <v>日式咖哩豬</v>
      </c>
      <c r="K5" s="37" t="s">
        <v>122</v>
      </c>
      <c r="L5" s="1" t="s">
        <v>16</v>
      </c>
      <c r="M5" s="37" t="str">
        <f>'107.3月菜單'!B42</f>
        <v>豬肉餡餅(加)</v>
      </c>
      <c r="N5" s="37" t="s">
        <v>106</v>
      </c>
      <c r="O5" s="1" t="s">
        <v>16</v>
      </c>
      <c r="P5" s="37" t="str">
        <f>'107.3月菜單'!B43</f>
        <v>淺色蔬菜</v>
      </c>
      <c r="Q5" s="37" t="s">
        <v>66</v>
      </c>
      <c r="R5" s="1" t="s">
        <v>16</v>
      </c>
      <c r="S5" s="37" t="str">
        <f>'107.3月菜單'!B44</f>
        <v>味噌豆腐湯(豆)</v>
      </c>
      <c r="T5" s="37" t="s">
        <v>65</v>
      </c>
      <c r="U5" s="1" t="s">
        <v>16</v>
      </c>
      <c r="V5" s="164"/>
      <c r="W5" s="38" t="s">
        <v>44</v>
      </c>
      <c r="X5" s="39" t="s">
        <v>19</v>
      </c>
      <c r="Y5" s="40">
        <v>4.9000000000000004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08"/>
    </row>
    <row r="6" spans="2:33" ht="27.95" customHeight="1" x14ac:dyDescent="0.3">
      <c r="B6" s="42" t="s">
        <v>8</v>
      </c>
      <c r="C6" s="163"/>
      <c r="D6" s="2" t="s">
        <v>75</v>
      </c>
      <c r="E6" s="3"/>
      <c r="F6" s="2">
        <v>90</v>
      </c>
      <c r="G6" s="2" t="s">
        <v>99</v>
      </c>
      <c r="H6" s="2"/>
      <c r="I6" s="2">
        <v>60</v>
      </c>
      <c r="J6" s="2" t="s">
        <v>97</v>
      </c>
      <c r="K6" s="2"/>
      <c r="L6" s="2">
        <v>40</v>
      </c>
      <c r="M6" s="3" t="s">
        <v>376</v>
      </c>
      <c r="N6" s="2" t="s">
        <v>218</v>
      </c>
      <c r="O6" s="2">
        <v>30</v>
      </c>
      <c r="P6" s="2" t="s">
        <v>76</v>
      </c>
      <c r="Q6" s="2"/>
      <c r="R6" s="2">
        <v>100</v>
      </c>
      <c r="S6" s="3" t="s">
        <v>254</v>
      </c>
      <c r="T6" s="2"/>
      <c r="U6" s="2">
        <v>1</v>
      </c>
      <c r="V6" s="165"/>
      <c r="W6" s="110">
        <v>97.5</v>
      </c>
      <c r="X6" s="43" t="s">
        <v>25</v>
      </c>
      <c r="Y6" s="44">
        <v>2.6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0"/>
    </row>
    <row r="7" spans="2:33" ht="27.95" customHeight="1" x14ac:dyDescent="0.3">
      <c r="B7" s="42">
        <v>26</v>
      </c>
      <c r="C7" s="163"/>
      <c r="D7" s="2"/>
      <c r="E7" s="3"/>
      <c r="F7" s="2"/>
      <c r="G7" s="2" t="s">
        <v>234</v>
      </c>
      <c r="H7" s="2"/>
      <c r="I7" s="2">
        <v>30</v>
      </c>
      <c r="J7" s="2" t="s">
        <v>272</v>
      </c>
      <c r="K7" s="2"/>
      <c r="L7" s="2">
        <v>10</v>
      </c>
      <c r="M7" s="3"/>
      <c r="N7" s="2"/>
      <c r="O7" s="2"/>
      <c r="P7" s="2"/>
      <c r="Q7" s="2"/>
      <c r="R7" s="2"/>
      <c r="S7" s="3" t="s">
        <v>187</v>
      </c>
      <c r="T7" s="2" t="s">
        <v>188</v>
      </c>
      <c r="U7" s="2">
        <v>20</v>
      </c>
      <c r="V7" s="165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08"/>
    </row>
    <row r="8" spans="2:33" ht="27.95" customHeight="1" x14ac:dyDescent="0.3">
      <c r="B8" s="42" t="s">
        <v>10</v>
      </c>
      <c r="C8" s="163"/>
      <c r="D8" s="2"/>
      <c r="E8" s="3"/>
      <c r="F8" s="2"/>
      <c r="G8" s="2" t="s">
        <v>226</v>
      </c>
      <c r="H8" s="52"/>
      <c r="I8" s="2">
        <v>30</v>
      </c>
      <c r="J8" s="2" t="s">
        <v>224</v>
      </c>
      <c r="K8" s="2"/>
      <c r="L8" s="2">
        <v>20</v>
      </c>
      <c r="M8" s="3"/>
      <c r="N8" s="52"/>
      <c r="O8" s="2"/>
      <c r="P8" s="2"/>
      <c r="Q8" s="52"/>
      <c r="R8" s="2"/>
      <c r="S8" s="3"/>
      <c r="T8" s="2"/>
      <c r="U8" s="2"/>
      <c r="V8" s="165"/>
      <c r="W8" s="105">
        <v>25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0"/>
    </row>
    <row r="9" spans="2:33" ht="27.95" customHeight="1" x14ac:dyDescent="0.25">
      <c r="B9" s="167" t="s">
        <v>37</v>
      </c>
      <c r="C9" s="163"/>
      <c r="D9" s="3"/>
      <c r="E9" s="3"/>
      <c r="F9" s="3"/>
      <c r="G9" s="2"/>
      <c r="H9" s="52"/>
      <c r="I9" s="2"/>
      <c r="J9" s="2" t="s">
        <v>229</v>
      </c>
      <c r="K9" s="102"/>
      <c r="L9" s="2">
        <v>1</v>
      </c>
      <c r="M9" s="3"/>
      <c r="N9" s="2"/>
      <c r="O9" s="2"/>
      <c r="P9" s="2"/>
      <c r="Q9" s="52"/>
      <c r="R9" s="2"/>
      <c r="S9" s="3"/>
      <c r="T9" s="2"/>
      <c r="U9" s="2"/>
      <c r="V9" s="165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08"/>
    </row>
    <row r="10" spans="2:33" ht="27.95" customHeight="1" x14ac:dyDescent="0.3">
      <c r="B10" s="167"/>
      <c r="C10" s="163"/>
      <c r="D10" s="3"/>
      <c r="E10" s="3"/>
      <c r="F10" s="3"/>
      <c r="G10" s="2"/>
      <c r="H10" s="52"/>
      <c r="I10" s="2"/>
      <c r="J10" s="2"/>
      <c r="K10" s="52"/>
      <c r="L10" s="2"/>
      <c r="M10" s="3"/>
      <c r="N10" s="2"/>
      <c r="O10" s="2"/>
      <c r="P10" s="2"/>
      <c r="Q10" s="52"/>
      <c r="R10" s="2"/>
      <c r="S10" s="2"/>
      <c r="T10" s="52"/>
      <c r="U10" s="2"/>
      <c r="V10" s="165"/>
      <c r="W10" s="105">
        <v>26.8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0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165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08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166"/>
      <c r="W12" s="106">
        <f>W6*4+W10*4+W8*9</f>
        <v>722.2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3"/>
    </row>
    <row r="13" spans="2:33" s="41" customFormat="1" ht="27.95" customHeight="1" x14ac:dyDescent="0.3">
      <c r="B13" s="36">
        <v>3</v>
      </c>
      <c r="C13" s="163"/>
      <c r="D13" s="37" t="str">
        <f>'107.3月菜單'!F39</f>
        <v>麥片飯</v>
      </c>
      <c r="E13" s="37" t="s">
        <v>64</v>
      </c>
      <c r="F13" s="37"/>
      <c r="G13" s="37" t="str">
        <f>'107.3月菜單'!F40</f>
        <v>黑胡椒洋蔥肉片</v>
      </c>
      <c r="H13" s="37" t="s">
        <v>68</v>
      </c>
      <c r="I13" s="37"/>
      <c r="J13" s="37" t="str">
        <f>'107.3月菜單'!F41</f>
        <v>鮮魚塊(海)(炸)</v>
      </c>
      <c r="K13" s="37" t="s">
        <v>77</v>
      </c>
      <c r="L13" s="37"/>
      <c r="M13" s="37" t="str">
        <f>'107.3月菜單'!F42</f>
        <v>鐵板通心麵</v>
      </c>
      <c r="N13" s="37" t="s">
        <v>73</v>
      </c>
      <c r="O13" s="37"/>
      <c r="P13" s="37" t="str">
        <f>'107.3月菜單'!F43</f>
        <v>深色蔬菜</v>
      </c>
      <c r="Q13" s="37" t="s">
        <v>18</v>
      </c>
      <c r="R13" s="37"/>
      <c r="S13" s="37" t="str">
        <f>'107.3月菜單'!F44</f>
        <v>鮮蔬湯/乳品</v>
      </c>
      <c r="T13" s="37" t="s">
        <v>65</v>
      </c>
      <c r="U13" s="37"/>
      <c r="V13" s="164" t="s">
        <v>386</v>
      </c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08"/>
    </row>
    <row r="14" spans="2:33" ht="27.95" customHeight="1" x14ac:dyDescent="0.3">
      <c r="B14" s="42" t="s">
        <v>8</v>
      </c>
      <c r="C14" s="163"/>
      <c r="D14" s="2" t="s">
        <v>233</v>
      </c>
      <c r="E14" s="2"/>
      <c r="F14" s="2">
        <v>30</v>
      </c>
      <c r="G14" s="69" t="s">
        <v>92</v>
      </c>
      <c r="H14" s="130"/>
      <c r="I14" s="129">
        <v>50</v>
      </c>
      <c r="J14" s="2" t="s">
        <v>392</v>
      </c>
      <c r="K14" s="3" t="s">
        <v>116</v>
      </c>
      <c r="L14" s="3">
        <v>40</v>
      </c>
      <c r="M14" s="3" t="s">
        <v>273</v>
      </c>
      <c r="N14" s="2"/>
      <c r="O14" s="3">
        <v>8</v>
      </c>
      <c r="P14" s="2" t="s">
        <v>76</v>
      </c>
      <c r="Q14" s="2"/>
      <c r="R14" s="2">
        <v>100</v>
      </c>
      <c r="S14" s="3" t="s">
        <v>76</v>
      </c>
      <c r="T14" s="2"/>
      <c r="U14" s="2">
        <v>20</v>
      </c>
      <c r="V14" s="165"/>
      <c r="W14" s="110">
        <v>99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0"/>
    </row>
    <row r="15" spans="2:33" ht="27.95" customHeight="1" x14ac:dyDescent="0.3">
      <c r="B15" s="42">
        <v>27</v>
      </c>
      <c r="C15" s="163"/>
      <c r="D15" s="2" t="s">
        <v>101</v>
      </c>
      <c r="E15" s="2"/>
      <c r="F15" s="2">
        <v>60</v>
      </c>
      <c r="G15" s="131" t="s">
        <v>94</v>
      </c>
      <c r="H15" s="134"/>
      <c r="I15" s="132">
        <v>50</v>
      </c>
      <c r="J15" s="3"/>
      <c r="K15" s="3"/>
      <c r="L15" s="3"/>
      <c r="M15" s="3" t="s">
        <v>98</v>
      </c>
      <c r="N15" s="2"/>
      <c r="O15" s="3">
        <v>5</v>
      </c>
      <c r="P15" s="2"/>
      <c r="Q15" s="2"/>
      <c r="R15" s="2"/>
      <c r="S15" s="3" t="s">
        <v>293</v>
      </c>
      <c r="T15" s="2"/>
      <c r="U15" s="2">
        <v>5</v>
      </c>
      <c r="V15" s="165"/>
      <c r="W15" s="47" t="s">
        <v>46</v>
      </c>
      <c r="X15" s="48" t="s">
        <v>27</v>
      </c>
      <c r="Y15" s="44">
        <v>1.8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08"/>
    </row>
    <row r="16" spans="2:33" ht="27.95" customHeight="1" x14ac:dyDescent="0.3">
      <c r="B16" s="42" t="s">
        <v>10</v>
      </c>
      <c r="C16" s="163"/>
      <c r="D16" s="52"/>
      <c r="E16" s="52"/>
      <c r="F16" s="2"/>
      <c r="G16" s="153"/>
      <c r="H16" s="133"/>
      <c r="I16" s="129"/>
      <c r="J16" s="3"/>
      <c r="K16" s="3"/>
      <c r="L16" s="3"/>
      <c r="M16" s="3" t="s">
        <v>120</v>
      </c>
      <c r="N16" s="102"/>
      <c r="O16" s="2">
        <v>5</v>
      </c>
      <c r="P16" s="2"/>
      <c r="Q16" s="52"/>
      <c r="R16" s="2"/>
      <c r="S16" s="2" t="s">
        <v>306</v>
      </c>
      <c r="T16" s="52"/>
      <c r="U16" s="2">
        <v>5</v>
      </c>
      <c r="V16" s="165"/>
      <c r="W16" s="105">
        <v>25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0"/>
    </row>
    <row r="17" spans="2:33" ht="27.95" customHeight="1" x14ac:dyDescent="0.25">
      <c r="B17" s="167" t="s">
        <v>38</v>
      </c>
      <c r="C17" s="163"/>
      <c r="D17" s="52"/>
      <c r="E17" s="52"/>
      <c r="F17" s="2"/>
      <c r="G17" s="2"/>
      <c r="H17" s="52"/>
      <c r="I17" s="2"/>
      <c r="J17" s="3"/>
      <c r="K17" s="2"/>
      <c r="L17" s="3"/>
      <c r="M17" s="3" t="s">
        <v>121</v>
      </c>
      <c r="N17" s="102"/>
      <c r="O17" s="2">
        <v>10</v>
      </c>
      <c r="P17" s="2"/>
      <c r="Q17" s="52"/>
      <c r="R17" s="2"/>
      <c r="S17" s="2"/>
      <c r="T17" s="52"/>
      <c r="U17" s="2"/>
      <c r="V17" s="165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08"/>
    </row>
    <row r="18" spans="2:33" ht="27.95" customHeight="1" x14ac:dyDescent="0.3">
      <c r="B18" s="167"/>
      <c r="C18" s="163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35"/>
      <c r="U18" s="2"/>
      <c r="V18" s="165"/>
      <c r="W18" s="105">
        <v>26.3</v>
      </c>
      <c r="X18" s="98" t="s">
        <v>42</v>
      </c>
      <c r="Y18" s="53">
        <v>1</v>
      </c>
      <c r="Z18" s="19"/>
      <c r="AA18" s="20" t="s">
        <v>35</v>
      </c>
      <c r="AB18" s="21">
        <v>1</v>
      </c>
      <c r="AE18" s="20">
        <f>AB18*15</f>
        <v>15</v>
      </c>
      <c r="AG18" s="110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165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08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166"/>
      <c r="W20" s="106">
        <f>W14*4+W18*4+W16*9</f>
        <v>726.2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3"/>
    </row>
    <row r="21" spans="2:33" s="41" customFormat="1" ht="27.95" customHeight="1" x14ac:dyDescent="0.3">
      <c r="B21" s="36">
        <v>3</v>
      </c>
      <c r="C21" s="163"/>
      <c r="D21" s="37" t="str">
        <f>'107.3月菜單'!J39</f>
        <v>香Q米飯</v>
      </c>
      <c r="E21" s="37" t="s">
        <v>15</v>
      </c>
      <c r="F21" s="37"/>
      <c r="G21" s="37" t="str">
        <f>'107.3月菜單'!J40</f>
        <v>卡啦翅小腿(炸)</v>
      </c>
      <c r="H21" s="37" t="s">
        <v>274</v>
      </c>
      <c r="I21" s="37"/>
      <c r="J21" s="37" t="str">
        <f>'107.3月菜單'!J41</f>
        <v>絞肉豆乾滷蛋(豆)</v>
      </c>
      <c r="K21" s="37" t="s">
        <v>74</v>
      </c>
      <c r="L21" s="37"/>
      <c r="M21" s="37" t="str">
        <f>'107.3月菜單'!J42</f>
        <v>鮮蔬銀芽</v>
      </c>
      <c r="N21" s="37" t="s">
        <v>355</v>
      </c>
      <c r="O21" s="37"/>
      <c r="P21" s="37" t="str">
        <f>'107.3月菜單'!J43</f>
        <v>淺色蔬菜</v>
      </c>
      <c r="Q21" s="37" t="s">
        <v>253</v>
      </c>
      <c r="R21" s="37"/>
      <c r="S21" s="37" t="str">
        <f>'107.3月菜單'!J44</f>
        <v>金針菇肉絲湯</v>
      </c>
      <c r="T21" s="37" t="s">
        <v>250</v>
      </c>
      <c r="U21" s="37"/>
      <c r="V21" s="164"/>
      <c r="W21" s="38" t="s">
        <v>44</v>
      </c>
      <c r="X21" s="39" t="s">
        <v>19</v>
      </c>
      <c r="Y21" s="40">
        <v>5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08"/>
    </row>
    <row r="22" spans="2:33" s="69" customFormat="1" ht="27.75" customHeight="1" x14ac:dyDescent="0.4">
      <c r="B22" s="42" t="s">
        <v>8</v>
      </c>
      <c r="C22" s="163"/>
      <c r="D22" s="2" t="s">
        <v>24</v>
      </c>
      <c r="E22" s="2"/>
      <c r="F22" s="2">
        <v>100</v>
      </c>
      <c r="G22" s="2" t="s">
        <v>271</v>
      </c>
      <c r="H22" s="2"/>
      <c r="I22" s="2">
        <v>40</v>
      </c>
      <c r="J22" s="2" t="s">
        <v>72</v>
      </c>
      <c r="K22" s="2"/>
      <c r="L22" s="2">
        <v>5</v>
      </c>
      <c r="M22" s="131" t="s">
        <v>353</v>
      </c>
      <c r="N22" s="158"/>
      <c r="O22" s="160">
        <v>40</v>
      </c>
      <c r="P22" s="2" t="s">
        <v>252</v>
      </c>
      <c r="Q22" s="2"/>
      <c r="R22" s="2">
        <v>100</v>
      </c>
      <c r="S22" s="2" t="s">
        <v>277</v>
      </c>
      <c r="T22" s="2"/>
      <c r="U22" s="2">
        <v>20</v>
      </c>
      <c r="V22" s="165"/>
      <c r="W22" s="110">
        <v>98.5</v>
      </c>
      <c r="X22" s="43" t="s">
        <v>25</v>
      </c>
      <c r="Y22" s="44">
        <v>2.6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0"/>
    </row>
    <row r="23" spans="2:33" s="69" customFormat="1" ht="27.95" customHeight="1" x14ac:dyDescent="0.3">
      <c r="B23" s="42">
        <v>28</v>
      </c>
      <c r="C23" s="163"/>
      <c r="D23" s="2"/>
      <c r="E23" s="3"/>
      <c r="F23" s="2"/>
      <c r="G23" s="2"/>
      <c r="H23" s="2"/>
      <c r="I23" s="2"/>
      <c r="J23" s="2" t="s">
        <v>100</v>
      </c>
      <c r="K23" s="2" t="s">
        <v>105</v>
      </c>
      <c r="L23" s="2">
        <v>5</v>
      </c>
      <c r="M23" s="69" t="s">
        <v>354</v>
      </c>
      <c r="N23" s="159"/>
      <c r="O23" s="161">
        <v>10</v>
      </c>
      <c r="P23" s="2"/>
      <c r="Q23" s="2"/>
      <c r="R23" s="2"/>
      <c r="S23" s="2" t="s">
        <v>276</v>
      </c>
      <c r="T23" s="2"/>
      <c r="U23" s="2">
        <v>10</v>
      </c>
      <c r="V23" s="165"/>
      <c r="W23" s="47" t="s">
        <v>46</v>
      </c>
      <c r="X23" s="48" t="s">
        <v>27</v>
      </c>
      <c r="Y23" s="44">
        <v>1.7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08"/>
    </row>
    <row r="24" spans="2:33" s="69" customFormat="1" ht="27.95" customHeight="1" x14ac:dyDescent="0.4">
      <c r="B24" s="42" t="s">
        <v>10</v>
      </c>
      <c r="C24" s="163"/>
      <c r="D24" s="3"/>
      <c r="E24" s="3"/>
      <c r="F24" s="3"/>
      <c r="G24" s="2"/>
      <c r="H24" s="52"/>
      <c r="I24" s="2"/>
      <c r="J24" s="2" t="s">
        <v>95</v>
      </c>
      <c r="K24" s="2"/>
      <c r="L24" s="2">
        <v>55</v>
      </c>
      <c r="N24" s="159"/>
      <c r="P24" s="2"/>
      <c r="Q24" s="52"/>
      <c r="R24" s="2"/>
      <c r="S24" s="3" t="s">
        <v>219</v>
      </c>
      <c r="T24" s="52"/>
      <c r="U24" s="2">
        <v>10</v>
      </c>
      <c r="V24" s="165"/>
      <c r="W24" s="105">
        <v>26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0"/>
    </row>
    <row r="25" spans="2:33" s="69" customFormat="1" ht="27.95" customHeight="1" x14ac:dyDescent="0.25">
      <c r="B25" s="167" t="s">
        <v>84</v>
      </c>
      <c r="C25" s="163"/>
      <c r="D25" s="3"/>
      <c r="E25" s="3"/>
      <c r="F25" s="3"/>
      <c r="G25" s="2"/>
      <c r="H25" s="52"/>
      <c r="I25" s="2"/>
      <c r="J25" s="2"/>
      <c r="K25" s="2"/>
      <c r="L25" s="2"/>
      <c r="N25" s="159"/>
      <c r="P25" s="2"/>
      <c r="Q25" s="52"/>
      <c r="R25" s="2"/>
      <c r="S25" s="2"/>
      <c r="T25" s="52"/>
      <c r="U25" s="2"/>
      <c r="V25" s="165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08"/>
    </row>
    <row r="26" spans="2:33" s="69" customFormat="1" ht="27.95" customHeight="1" x14ac:dyDescent="0.4">
      <c r="B26" s="167"/>
      <c r="C26" s="163"/>
      <c r="D26" s="5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165"/>
      <c r="W26" s="105">
        <v>26.9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0"/>
    </row>
    <row r="27" spans="2:33" s="69" customFormat="1" ht="27.95" customHeight="1" x14ac:dyDescent="0.25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165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08"/>
    </row>
    <row r="28" spans="2:33" s="69" customFormat="1" ht="27.95" customHeight="1" thickBot="1" x14ac:dyDescent="0.45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166"/>
      <c r="W28" s="106">
        <f>W22*4+W26*4+W24*9</f>
        <v>735.6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3"/>
    </row>
    <row r="29" spans="2:33" s="41" customFormat="1" ht="27.95" customHeight="1" x14ac:dyDescent="0.3">
      <c r="B29" s="36">
        <v>3</v>
      </c>
      <c r="C29" s="163"/>
      <c r="D29" s="37" t="str">
        <f>'107.3月菜單'!N39</f>
        <v>地瓜飯</v>
      </c>
      <c r="E29" s="37" t="s">
        <v>245</v>
      </c>
      <c r="F29" s="37"/>
      <c r="G29" s="37" t="str">
        <f>'107.3月菜單'!N40</f>
        <v>日式烤雞排</v>
      </c>
      <c r="H29" s="37" t="s">
        <v>256</v>
      </c>
      <c r="I29" s="37"/>
      <c r="J29" s="37" t="str">
        <f>'107.3月菜單'!N41</f>
        <v>泡菜豆腐鍋(豆)</v>
      </c>
      <c r="K29" s="37" t="s">
        <v>49</v>
      </c>
      <c r="L29" s="37"/>
      <c r="M29" s="37" t="str">
        <f>'107.3月菜單'!N42</f>
        <v>玉米三色</v>
      </c>
      <c r="N29" s="37" t="s">
        <v>250</v>
      </c>
      <c r="O29" s="37"/>
      <c r="P29" s="37" t="str">
        <f>'107.3月菜單'!N43</f>
        <v>深色蔬菜</v>
      </c>
      <c r="Q29" s="37" t="s">
        <v>253</v>
      </c>
      <c r="R29" s="37"/>
      <c r="S29" s="37" t="str">
        <f>'107.3月菜單'!N44</f>
        <v>蘿蔔湯</v>
      </c>
      <c r="T29" s="37" t="s">
        <v>250</v>
      </c>
      <c r="U29" s="37"/>
      <c r="V29" s="164"/>
      <c r="W29" s="38" t="s">
        <v>44</v>
      </c>
      <c r="X29" s="39" t="s">
        <v>19</v>
      </c>
      <c r="Y29" s="40">
        <v>5.4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08"/>
    </row>
    <row r="30" spans="2:33" ht="27.95" customHeight="1" x14ac:dyDescent="0.3">
      <c r="B30" s="42" t="s">
        <v>8</v>
      </c>
      <c r="C30" s="163"/>
      <c r="D30" s="2" t="s">
        <v>246</v>
      </c>
      <c r="E30" s="2"/>
      <c r="F30" s="2">
        <v>50</v>
      </c>
      <c r="G30" s="35" t="s">
        <v>257</v>
      </c>
      <c r="H30" s="130"/>
      <c r="I30" s="129">
        <v>80</v>
      </c>
      <c r="J30" s="2" t="s">
        <v>118</v>
      </c>
      <c r="K30" s="2"/>
      <c r="L30" s="2">
        <v>50</v>
      </c>
      <c r="M30" s="117" t="s">
        <v>222</v>
      </c>
      <c r="N30" s="119"/>
      <c r="O30" s="117">
        <v>30</v>
      </c>
      <c r="P30" s="2" t="s">
        <v>252</v>
      </c>
      <c r="Q30" s="2"/>
      <c r="R30" s="2">
        <v>100</v>
      </c>
      <c r="S30" s="3" t="s">
        <v>70</v>
      </c>
      <c r="T30" s="2"/>
      <c r="U30" s="2">
        <v>30</v>
      </c>
      <c r="V30" s="165"/>
      <c r="W30" s="110">
        <v>105</v>
      </c>
      <c r="X30" s="43" t="s">
        <v>25</v>
      </c>
      <c r="Y30" s="44">
        <v>2.2000000000000002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0"/>
    </row>
    <row r="31" spans="2:33" ht="27.95" customHeight="1" x14ac:dyDescent="0.3">
      <c r="B31" s="42">
        <v>29</v>
      </c>
      <c r="C31" s="163"/>
      <c r="D31" s="2" t="s">
        <v>247</v>
      </c>
      <c r="E31" s="2"/>
      <c r="F31" s="2">
        <v>80</v>
      </c>
      <c r="G31" s="2"/>
      <c r="H31" s="3"/>
      <c r="I31" s="2"/>
      <c r="J31" s="2" t="s">
        <v>113</v>
      </c>
      <c r="K31" s="2" t="s">
        <v>105</v>
      </c>
      <c r="L31" s="2">
        <v>10</v>
      </c>
      <c r="M31" s="117" t="s">
        <v>223</v>
      </c>
      <c r="N31" s="119"/>
      <c r="O31" s="117">
        <v>10</v>
      </c>
      <c r="P31" s="2"/>
      <c r="Q31" s="2"/>
      <c r="R31" s="2"/>
      <c r="S31" s="3"/>
      <c r="T31" s="2"/>
      <c r="U31" s="2"/>
      <c r="V31" s="165"/>
      <c r="W31" s="47" t="s">
        <v>46</v>
      </c>
      <c r="X31" s="48" t="s">
        <v>27</v>
      </c>
      <c r="Y31" s="44">
        <v>1.8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08"/>
    </row>
    <row r="32" spans="2:33" ht="27.95" customHeight="1" x14ac:dyDescent="0.3">
      <c r="B32" s="42" t="s">
        <v>10</v>
      </c>
      <c r="C32" s="163"/>
      <c r="D32" s="52"/>
      <c r="E32" s="52"/>
      <c r="F32" s="2"/>
      <c r="G32" s="69"/>
      <c r="H32" s="133"/>
      <c r="I32" s="129"/>
      <c r="J32" s="2" t="s">
        <v>72</v>
      </c>
      <c r="K32" s="2"/>
      <c r="L32" s="2">
        <v>20</v>
      </c>
      <c r="M32" s="119" t="s">
        <v>224</v>
      </c>
      <c r="N32" s="117"/>
      <c r="O32" s="119">
        <v>20</v>
      </c>
      <c r="P32" s="2"/>
      <c r="Q32" s="52"/>
      <c r="R32" s="2"/>
      <c r="S32" s="2"/>
      <c r="T32" s="3"/>
      <c r="U32" s="2"/>
      <c r="V32" s="165"/>
      <c r="W32" s="105">
        <v>23</v>
      </c>
      <c r="X32" s="48" t="s">
        <v>30</v>
      </c>
      <c r="Y32" s="44">
        <v>2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0"/>
    </row>
    <row r="33" spans="2:33" ht="27.95" customHeight="1" x14ac:dyDescent="0.25">
      <c r="B33" s="167" t="s">
        <v>40</v>
      </c>
      <c r="C33" s="163"/>
      <c r="D33" s="52"/>
      <c r="E33" s="52"/>
      <c r="F33" s="2"/>
      <c r="G33" s="2"/>
      <c r="H33" s="2"/>
      <c r="I33" s="2"/>
      <c r="J33" s="2"/>
      <c r="K33" s="2"/>
      <c r="L33" s="2"/>
      <c r="M33" s="119"/>
      <c r="N33" s="117"/>
      <c r="O33" s="119"/>
      <c r="P33" s="2"/>
      <c r="Q33" s="52"/>
      <c r="R33" s="2"/>
      <c r="S33" s="3"/>
      <c r="T33" s="52"/>
      <c r="U33" s="2"/>
      <c r="V33" s="165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08"/>
    </row>
    <row r="34" spans="2:33" ht="27.95" customHeight="1" x14ac:dyDescent="0.3">
      <c r="B34" s="167"/>
      <c r="C34" s="163"/>
      <c r="D34" s="52"/>
      <c r="E34" s="52"/>
      <c r="F34" s="2"/>
      <c r="G34" s="2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165"/>
      <c r="W34" s="105">
        <v>26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0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165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08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166"/>
      <c r="W36" s="106">
        <f>W30*4+W34*4+W32*9</f>
        <v>731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3"/>
    </row>
    <row r="37" spans="2:33" s="41" customFormat="1" ht="27.95" customHeight="1" x14ac:dyDescent="0.3">
      <c r="B37" s="36">
        <v>3</v>
      </c>
      <c r="C37" s="163"/>
      <c r="D37" s="37" t="str">
        <f>'107.3月菜單'!R39</f>
        <v>台式炒飯</v>
      </c>
      <c r="E37" s="37" t="s">
        <v>17</v>
      </c>
      <c r="F37" s="37"/>
      <c r="G37" s="37" t="str">
        <f>'107.3月菜單'!R40</f>
        <v>麻油雞</v>
      </c>
      <c r="H37" s="37" t="s">
        <v>278</v>
      </c>
      <c r="I37" s="37"/>
      <c r="J37" s="37" t="str">
        <f>'107.3月菜單'!R41</f>
        <v>鮮肉蒸餃(冷)</v>
      </c>
      <c r="K37" s="37" t="s">
        <v>338</v>
      </c>
      <c r="L37" s="37"/>
      <c r="M37" s="37" t="str">
        <f>'107.3月菜單'!R42</f>
        <v>壽喜燒肉</v>
      </c>
      <c r="N37" s="37" t="s">
        <v>250</v>
      </c>
      <c r="O37" s="37"/>
      <c r="P37" s="37" t="str">
        <f>'107.3月菜單'!R43</f>
        <v>深色蔬菜</v>
      </c>
      <c r="Q37" s="37" t="s">
        <v>283</v>
      </c>
      <c r="R37" s="37"/>
      <c r="S37" s="37" t="str">
        <f>'107.3月菜單'!R44</f>
        <v>海芽薑絲湯</v>
      </c>
      <c r="T37" s="37" t="s">
        <v>278</v>
      </c>
      <c r="U37" s="37"/>
      <c r="V37" s="164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08"/>
    </row>
    <row r="38" spans="2:33" ht="27.95" customHeight="1" x14ac:dyDescent="0.3">
      <c r="B38" s="42" t="s">
        <v>8</v>
      </c>
      <c r="C38" s="163"/>
      <c r="D38" s="2" t="s">
        <v>63</v>
      </c>
      <c r="E38" s="3"/>
      <c r="F38" s="2">
        <v>20</v>
      </c>
      <c r="G38" s="69" t="s">
        <v>279</v>
      </c>
      <c r="H38" s="130"/>
      <c r="I38" s="129">
        <v>80</v>
      </c>
      <c r="J38" s="2" t="s">
        <v>356</v>
      </c>
      <c r="K38" s="2" t="s">
        <v>349</v>
      </c>
      <c r="L38" s="2">
        <v>30</v>
      </c>
      <c r="M38" s="2" t="s">
        <v>275</v>
      </c>
      <c r="N38" s="2"/>
      <c r="O38" s="2">
        <v>20</v>
      </c>
      <c r="P38" s="2" t="s">
        <v>284</v>
      </c>
      <c r="Q38" s="3"/>
      <c r="R38" s="2">
        <v>100</v>
      </c>
      <c r="S38" s="3" t="s">
        <v>285</v>
      </c>
      <c r="T38" s="2"/>
      <c r="U38" s="2">
        <v>20</v>
      </c>
      <c r="V38" s="165"/>
      <c r="W38" s="110">
        <v>100</v>
      </c>
      <c r="X38" s="43" t="s">
        <v>25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0"/>
    </row>
    <row r="39" spans="2:33" ht="27.95" customHeight="1" x14ac:dyDescent="0.3">
      <c r="B39" s="42">
        <v>30</v>
      </c>
      <c r="C39" s="163"/>
      <c r="D39" s="2" t="s">
        <v>24</v>
      </c>
      <c r="E39" s="3"/>
      <c r="F39" s="2">
        <v>60</v>
      </c>
      <c r="G39" s="2" t="s">
        <v>307</v>
      </c>
      <c r="H39" s="3"/>
      <c r="I39" s="2">
        <v>20</v>
      </c>
      <c r="J39" s="2"/>
      <c r="K39" s="2"/>
      <c r="L39" s="2"/>
      <c r="M39" s="2" t="s">
        <v>280</v>
      </c>
      <c r="N39" s="2"/>
      <c r="O39" s="2">
        <v>20</v>
      </c>
      <c r="P39" s="2"/>
      <c r="Q39" s="3"/>
      <c r="R39" s="2"/>
      <c r="S39" s="3" t="s">
        <v>286</v>
      </c>
      <c r="T39" s="2"/>
      <c r="U39" s="2">
        <v>1</v>
      </c>
      <c r="V39" s="165"/>
      <c r="W39" s="47" t="s">
        <v>46</v>
      </c>
      <c r="X39" s="48" t="s">
        <v>27</v>
      </c>
      <c r="Y39" s="44">
        <v>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08"/>
    </row>
    <row r="40" spans="2:33" ht="27.95" customHeight="1" x14ac:dyDescent="0.3">
      <c r="B40" s="42" t="s">
        <v>10</v>
      </c>
      <c r="C40" s="163"/>
      <c r="D40" s="3" t="s">
        <v>379</v>
      </c>
      <c r="E40" s="3"/>
      <c r="F40" s="3">
        <v>10</v>
      </c>
      <c r="G40" s="2"/>
      <c r="H40" s="3"/>
      <c r="I40" s="2"/>
      <c r="J40" s="2"/>
      <c r="K40" s="2"/>
      <c r="L40" s="2"/>
      <c r="M40" s="2" t="s">
        <v>281</v>
      </c>
      <c r="N40" s="3"/>
      <c r="O40" s="2">
        <v>20</v>
      </c>
      <c r="P40" s="2"/>
      <c r="Q40" s="3"/>
      <c r="R40" s="2"/>
      <c r="S40" s="2"/>
      <c r="T40" s="3"/>
      <c r="U40" s="2"/>
      <c r="V40" s="165"/>
      <c r="W40" s="105">
        <v>24</v>
      </c>
      <c r="X40" s="48" t="s">
        <v>30</v>
      </c>
      <c r="Y40" s="44">
        <v>2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0"/>
    </row>
    <row r="41" spans="2:33" ht="27.95" customHeight="1" x14ac:dyDescent="0.25">
      <c r="B41" s="167" t="s">
        <v>67</v>
      </c>
      <c r="C41" s="163"/>
      <c r="D41" s="3"/>
      <c r="E41" s="3"/>
      <c r="F41" s="2"/>
      <c r="G41" s="2"/>
      <c r="H41" s="3"/>
      <c r="I41" s="2"/>
      <c r="J41" s="2"/>
      <c r="K41" s="2"/>
      <c r="L41" s="2"/>
      <c r="M41" s="119" t="s">
        <v>282</v>
      </c>
      <c r="N41" s="117"/>
      <c r="O41" s="119">
        <v>10</v>
      </c>
      <c r="P41" s="2"/>
      <c r="Q41" s="3"/>
      <c r="R41" s="2"/>
      <c r="S41" s="3"/>
      <c r="T41" s="3"/>
      <c r="U41" s="3"/>
      <c r="V41" s="165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08"/>
    </row>
    <row r="42" spans="2:33" ht="27.95" customHeight="1" x14ac:dyDescent="0.3">
      <c r="B42" s="167"/>
      <c r="C42" s="163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3"/>
      <c r="T42" s="52"/>
      <c r="U42" s="3"/>
      <c r="V42" s="165"/>
      <c r="W42" s="105">
        <v>26.8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0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165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08"/>
    </row>
    <row r="44" spans="2:33" ht="27.95" customHeight="1" thickBot="1" x14ac:dyDescent="0.35">
      <c r="B44" s="155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166"/>
      <c r="W44" s="106">
        <f>W38*4+W42*4+W40*9</f>
        <v>723.2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3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172"/>
      <c r="E46" s="172"/>
      <c r="F46" s="173"/>
      <c r="G46" s="173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107.3月菜單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2018-01-04T10:51:44Z</cp:lastPrinted>
  <dcterms:created xsi:type="dcterms:W3CDTF">2013-10-17T10:44:48Z</dcterms:created>
  <dcterms:modified xsi:type="dcterms:W3CDTF">2018-01-15T00:11:38Z</dcterms:modified>
</cp:coreProperties>
</file>